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розница номенклатура 12.12.16" sheetId="1" r:id="rId1"/>
    <sheet name="розница комплект 12.12.16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E103" i="2" l="1"/>
  <c r="E105" i="2" s="1"/>
  <c r="E102" i="2"/>
  <c r="E101" i="2"/>
  <c r="E104" i="2" s="1"/>
  <c r="E95" i="2"/>
  <c r="E94" i="2"/>
  <c r="E93" i="2"/>
  <c r="E96" i="2" s="1"/>
  <c r="E92" i="2"/>
  <c r="E85" i="2"/>
  <c r="E84" i="2"/>
  <c r="E83" i="2"/>
  <c r="E87" i="2" s="1"/>
  <c r="E82" i="2"/>
  <c r="E81" i="2"/>
  <c r="E80" i="2"/>
  <c r="E86" i="2" s="1"/>
  <c r="E73" i="2"/>
  <c r="E72" i="2"/>
  <c r="E71" i="2"/>
  <c r="E75" i="2" s="1"/>
  <c r="E70" i="2"/>
  <c r="E69" i="2"/>
  <c r="E68" i="2"/>
  <c r="E74" i="2" s="1"/>
  <c r="E60" i="2"/>
</calcChain>
</file>

<file path=xl/sharedStrings.xml><?xml version="1.0" encoding="utf-8"?>
<sst xmlns="http://schemas.openxmlformats.org/spreadsheetml/2006/main" count="357" uniqueCount="283">
  <si>
    <t xml:space="preserve">Утверждаю с 12.12.16г.                                         Учредитель                                          </t>
  </si>
  <si>
    <t xml:space="preserve">                                                                                  ООО "Метиз плюс"                                     А.Ю.Джулай                             </t>
  </si>
  <si>
    <t>ООО «Метиз плюс»</t>
  </si>
  <si>
    <t>Прайс-лист</t>
  </si>
  <si>
    <t>на стеллажи металлические "Водолей"</t>
  </si>
  <si>
    <t xml:space="preserve">                г.Новосибирск</t>
  </si>
  <si>
    <t xml:space="preserve">          розница</t>
  </si>
  <si>
    <t>т.(383) 353-56-49, 291-64-79</t>
  </si>
  <si>
    <t>факс(383) 353-56-27</t>
  </si>
  <si>
    <t>http:\\www.vodoley-nsk.ru</t>
  </si>
  <si>
    <t>E-mail: vodolei@online.nsk.su</t>
  </si>
  <si>
    <t xml:space="preserve"> </t>
  </si>
  <si>
    <t>№</t>
  </si>
  <si>
    <t>Наименование товаров</t>
  </si>
  <si>
    <t>Цена за единицу в рублях в т.ч. НДС(18%)</t>
  </si>
  <si>
    <t>Крючки</t>
  </si>
  <si>
    <t>крючки 2-ые хром. 150мм (шт.)</t>
  </si>
  <si>
    <t>крючки 2-ые хром. 200мм (шт.)</t>
  </si>
  <si>
    <t>крючки 2-ые хром. 250мм (шт.)</t>
  </si>
  <si>
    <t>крючки 2-ые хром. 300мм (шт.)</t>
  </si>
  <si>
    <t>крючки 2-ые хром. 400мм (шт.)</t>
  </si>
  <si>
    <t>Крючки хром 100мм (шт.)</t>
  </si>
  <si>
    <t>Крючки хром 150мм (шт.)</t>
  </si>
  <si>
    <t>Крючки хром 200мм (шт.)</t>
  </si>
  <si>
    <t>Крючки хром 250мм (шт.)</t>
  </si>
  <si>
    <t>Крючки хром 300мм (шт.)</t>
  </si>
  <si>
    <t>Крючки хром 400мм (шт.)</t>
  </si>
  <si>
    <t>Крючки хром 150 с ценникодержателем (Интерна) (шт.)</t>
  </si>
  <si>
    <t>Крючки хром 200 с ценникодержателем (Интерна) (шт.)</t>
  </si>
  <si>
    <t>Крючки хром 250 с ценникодержателем (Интерна) (шт.)</t>
  </si>
  <si>
    <t>Крючки хром 300 с ценникодержателем (Интерна) (шт.)</t>
  </si>
  <si>
    <t>Крючки хром 400 с ценникодержателем (Интерна) (шт.)</t>
  </si>
  <si>
    <t>Полочные системы для  "Водолей"</t>
  </si>
  <si>
    <t>Держатель(бабочка) (шт.)</t>
  </si>
  <si>
    <t>Кронштейн 1000*300 П-образный (шт.)</t>
  </si>
  <si>
    <t>Лоток хлебный К.30 (шт.)</t>
  </si>
  <si>
    <t>Лоток хлебный Л.10 (шт.)</t>
  </si>
  <si>
    <t>Лоток хлебный Л.20 (шт.)</t>
  </si>
  <si>
    <t>Ограждение на архивный стеллаж 390мм (шт.)</t>
  </si>
  <si>
    <t>Ограждение на архивный стеллаж 990мм (шт.)</t>
  </si>
  <si>
    <t>Ограждение на полку 1000*100 бел. (шт.)</t>
  </si>
  <si>
    <t>Ограждение на полку 1000*25 бел. (шт.)</t>
  </si>
  <si>
    <t>Ограждение на полку 1000*70 бел. (шт.)</t>
  </si>
  <si>
    <t>Ограждение на полку 450х25 (шт.)</t>
  </si>
  <si>
    <t>Ограждение на полку бел. 450х100 (шт)</t>
  </si>
  <si>
    <t>Ограждение на полку бел. 450х70 (шт)</t>
  </si>
  <si>
    <t>Ограждение трехстороннее на полку 300мм (шт.)</t>
  </si>
  <si>
    <t>Ограждение трехстороннее на полку 400мм (шт.)</t>
  </si>
  <si>
    <t>Ограждение трехстороннее на полку 500мм (шт.)</t>
  </si>
  <si>
    <t>Ограничитель полочный PRO30 (шт)</t>
  </si>
  <si>
    <t>Полка сетчатая 450 с кроншт. 400 (шт.)</t>
  </si>
  <si>
    <t>Полка сетчатая с кроншт.400 (шт.)</t>
  </si>
  <si>
    <t>Полка под открытки А7К-2 (шт)</t>
  </si>
  <si>
    <t>Разделитель задний (шт.)</t>
  </si>
  <si>
    <t>Разделитель в корзины (шт)</t>
  </si>
  <si>
    <t>Разделитель в ограждение трехсторонне на полку 300мм (шт)</t>
  </si>
  <si>
    <t>Разделитель в ограждение трехсторонне на полку 400мм (шт)</t>
  </si>
  <si>
    <t>Разделитель в ограждение трехсторонне на полку 500мм (шт)</t>
  </si>
  <si>
    <t>Ценник для крючков (шт.)</t>
  </si>
  <si>
    <t>Ценник пластиковый 40*70 (шт.)</t>
  </si>
  <si>
    <t>Ценникодержатель бел (шт.)</t>
  </si>
  <si>
    <t>Ценникодержатель желтый (шт.)</t>
  </si>
  <si>
    <t>Ценникодержатель зеленый (шт.)</t>
  </si>
  <si>
    <t>Ценникодержатель красный (шт.)</t>
  </si>
  <si>
    <t>Ценникодержатель оранжев. (шт.)</t>
  </si>
  <si>
    <t>Ценникодержатель орех (шт.)</t>
  </si>
  <si>
    <t>Ценникодержатель прозрачный (шт.)</t>
  </si>
  <si>
    <t>Ценникодержатель синий (шт.)</t>
  </si>
  <si>
    <t>Стеллаж  усиленный (С/У)</t>
  </si>
  <si>
    <t>Балка 1500 с/у (шт.)</t>
  </si>
  <si>
    <t>Балка 1750 с/у (шт.)</t>
  </si>
  <si>
    <t>Балка 2000 с/у (шт.)</t>
  </si>
  <si>
    <t>Балка 2250 с/у (шт.)</t>
  </si>
  <si>
    <t>Балка 2500 с/у (шт.)</t>
  </si>
  <si>
    <t>Кронштейн 500 с/у (шт.)</t>
  </si>
  <si>
    <t>Кронштейн 600 с/у (шт.)</t>
  </si>
  <si>
    <t>Кронштейн 700 с/у (шт.)</t>
  </si>
  <si>
    <t>Кронштейн балдахина с/у (шт.)</t>
  </si>
  <si>
    <t>Опора плоская с/у (шт.)</t>
  </si>
  <si>
    <t>Панель задняя 250*1000 с/у (шт.)</t>
  </si>
  <si>
    <t>Перед балдахина с/у (шт.)</t>
  </si>
  <si>
    <t>Плинтус с/у (шт.)</t>
  </si>
  <si>
    <t>Полка 1000*300 с/у (шт.)</t>
  </si>
  <si>
    <t>Полка 1000*400 с/у (шт.)</t>
  </si>
  <si>
    <t>Полка 1000*500 с/у (шт.)</t>
  </si>
  <si>
    <t>Полка 1000*600 с/у (шт.)</t>
  </si>
  <si>
    <t>Полка 1000*700 с/у (шт.)</t>
  </si>
  <si>
    <t>Стеллаж складской (грузовой)</t>
  </si>
  <si>
    <t>Балка   1880 (полкодержатель) (шт)</t>
  </si>
  <si>
    <t>Балка   880 (полкодержатель) (шт)</t>
  </si>
  <si>
    <t>Кронштейн 04 (шт.)</t>
  </si>
  <si>
    <t>Кронштейн 05 (шт.)</t>
  </si>
  <si>
    <t>ПСС (полка стеллажа складского) 208*385 (шт.)</t>
  </si>
  <si>
    <t>ПСС (полка стеллажа складского) 208*485 (шт.)</t>
  </si>
  <si>
    <t>ПСС (полка стеллажа складского) 208*585 (шт.)</t>
  </si>
  <si>
    <t>ПСС (полка стеллажа складского) 208*685 (шт.)</t>
  </si>
  <si>
    <t>Пятка стелажа г\р (шт.)</t>
  </si>
  <si>
    <t>Связь 1081 (шт)</t>
  </si>
  <si>
    <t>Связь 1119 (шт.)</t>
  </si>
  <si>
    <t>Связь 1165 (большая 02) (шт)</t>
  </si>
  <si>
    <t>Связь 386 (шт)</t>
  </si>
  <si>
    <t>Связь 485 (маленькая 01) (шт)</t>
  </si>
  <si>
    <t>Связь 585 (маленькая 01) (шт)</t>
  </si>
  <si>
    <t>Связь 685 (шт.)</t>
  </si>
  <si>
    <t>Стойка 1000 (груз) (шт.)</t>
  </si>
  <si>
    <t>Стойка 2000 (груз) (шт)</t>
  </si>
  <si>
    <t>Стеллаж для супермаркета</t>
  </si>
  <si>
    <t>Балдахин з (СГ 2-03) (шт.)</t>
  </si>
  <si>
    <t>Балдахин п (СГ 2-01) (шт.)</t>
  </si>
  <si>
    <t>Вставка к кранштейну с ответ.( СГ2-20) (шт.)</t>
  </si>
  <si>
    <t>Кронштейн 400 (0,17) (шт.)</t>
  </si>
  <si>
    <t>Кронштейн 500  0,17 (шт.)</t>
  </si>
  <si>
    <t>Кронштейн 600 (СГ-2-18) (шт.)</t>
  </si>
  <si>
    <t>Кронштейн 700  (0,17) СГ-2-17 (шт.)</t>
  </si>
  <si>
    <t>Опора  з  ср.(СГ 2-14) (шт.)</t>
  </si>
  <si>
    <t>Опора  з (СГ 2-7) (шт.)</t>
  </si>
  <si>
    <t>Опора (СГ 2-05) (шт.)</t>
  </si>
  <si>
    <t>Опора ср.(СГ 2-71) (шт.)</t>
  </si>
  <si>
    <t>Плинтус з (СГ2-04) (шт.)</t>
  </si>
  <si>
    <t>Плинтус п (СГ2-02) (шт.)</t>
  </si>
  <si>
    <t>Связь  з (СГ 2-8) (шт.)</t>
  </si>
  <si>
    <t>Связь  з ср (СГ 2-13) (шт.)</t>
  </si>
  <si>
    <t>Связь  сред (СГ 2-81) (шт.)</t>
  </si>
  <si>
    <t>Связь (СГ 2-06) (шт.)</t>
  </si>
  <si>
    <t>Скоба верх (СГ 2-15) (шт.)</t>
  </si>
  <si>
    <t>Скоба низ (СГ 2-16) (шт.)</t>
  </si>
  <si>
    <t>Угольник верх(СГ 2-11) (шт.)</t>
  </si>
  <si>
    <t>Угольник низ(СГ 2-12) (шт.)</t>
  </si>
  <si>
    <t>Стеллаж внешнего(наружнего) угла</t>
  </si>
  <si>
    <t>Зад.стенка нар.угла (2250мм) (шт.)</t>
  </si>
  <si>
    <t>Зад.стенка нар.угла (250мм) (шт.)</t>
  </si>
  <si>
    <t>Крышка балдахина нар.угла (шт.)</t>
  </si>
  <si>
    <t>Панель фриза передняя  нар.угла (шт.)</t>
  </si>
  <si>
    <t>Плинтус нар .угла к опоре 400 (шт.)</t>
  </si>
  <si>
    <t>Плинтус нар. угла к опоре  500 (шт.)</t>
  </si>
  <si>
    <t>Плинтус нар.угла к опоре 600 (шт.)</t>
  </si>
  <si>
    <t>Полка нар.угла 300 (шт.)</t>
  </si>
  <si>
    <t>Полка нар.угла 400 (шт.)</t>
  </si>
  <si>
    <t>Полка нар.угла 500 (шт.)</t>
  </si>
  <si>
    <t>Полка нар.угла 600 (шт.)</t>
  </si>
  <si>
    <t>Стенка фриза (кронштейн балдахина)нар.угла (шт.)</t>
  </si>
  <si>
    <t>Стеллаж стандартный</t>
  </si>
  <si>
    <t>Балка 1500  В002 (шт)</t>
  </si>
  <si>
    <t>Балка 1500 уз (шт)</t>
  </si>
  <si>
    <t>Балка 1750  В002 (шт)</t>
  </si>
  <si>
    <t>Балка 2000 (шт.)</t>
  </si>
  <si>
    <t>Балка 2250мм  В001 (шт)</t>
  </si>
  <si>
    <t>Балка 2250уз (шт.)</t>
  </si>
  <si>
    <t>Балка 2500мм (шт)</t>
  </si>
  <si>
    <t>Зад.стен.в/угла 106  В027 (шт)</t>
  </si>
  <si>
    <t>Зад.стен.в/угла перфорир. (шт)</t>
  </si>
  <si>
    <t>Кр.ост.стел.450  В023 (шт.)</t>
  </si>
  <si>
    <t>Кр.остров.стел.1000  В022 (шт)</t>
  </si>
  <si>
    <t>Крон.балдахин  В017 (шт)</t>
  </si>
  <si>
    <t>Кронштейн 300  В013 (шт)</t>
  </si>
  <si>
    <t>Кронштейн 400  В014 (шт)</t>
  </si>
  <si>
    <t>Кронштейн 500  В016 (шт)</t>
  </si>
  <si>
    <t>Кронштейн 600 (шт.)</t>
  </si>
  <si>
    <t>Опора плоская  600 (шт.)</t>
  </si>
  <si>
    <t>Опора плоская  700 (шт)</t>
  </si>
  <si>
    <t>Опора плоская  В003 (шт)</t>
  </si>
  <si>
    <t>Опора плоская 400 (шт.)</t>
  </si>
  <si>
    <t>Опора плоская 400 усеч. (шт.)</t>
  </si>
  <si>
    <t>Опора плоская 500 усеч. (шт.)</t>
  </si>
  <si>
    <t>Панель (перфорирован) 1000*250 (шт.)</t>
  </si>
  <si>
    <t>Панель (перфорирован) 450*250 (шт.)</t>
  </si>
  <si>
    <t>Панель зад. 450*125 (шт.)</t>
  </si>
  <si>
    <t>Панель зад.1000*125 (шт)</t>
  </si>
  <si>
    <t>Панель зад.1000*250 (шт)</t>
  </si>
  <si>
    <t>Панель зад.450*250 (шт)</t>
  </si>
  <si>
    <t>Пер.балдахина  В021 (шт)</t>
  </si>
  <si>
    <t>Пер.ч.балд. 450 В030 (шт)</t>
  </si>
  <si>
    <t>Пер/балд/вн/угла  В029 (шт)</t>
  </si>
  <si>
    <t>Плинтус 1000  В018 (шт)</t>
  </si>
  <si>
    <t>Плинтус 450  В019 (шт)</t>
  </si>
  <si>
    <t>Плинтус в/угла (шт)</t>
  </si>
  <si>
    <t>Плинтус в/угла к опоре 400 (шт)</t>
  </si>
  <si>
    <t>Плинтус в/угла к опоре 600 (шт.)</t>
  </si>
  <si>
    <t>Полка 1000*100  В006 (шт)</t>
  </si>
  <si>
    <t>Полка 1000*200 п (шт)</t>
  </si>
  <si>
    <t>Полка 1000*200у  В008 (шт)</t>
  </si>
  <si>
    <t>Полка 450*100у (шт.)</t>
  </si>
  <si>
    <t>Полка 450*200 п  В040 (шт)</t>
  </si>
  <si>
    <t>Полка 450*200 у  В010 (шт)</t>
  </si>
  <si>
    <t>Полка вн.уг.300  В024 (шт)</t>
  </si>
  <si>
    <t>Полка вн.угла 400  В025 (шт)</t>
  </si>
  <si>
    <t>Полка вн.угла 500  В026 (шт)</t>
  </si>
  <si>
    <t>Полка вн.угла 600 (шт.)</t>
  </si>
  <si>
    <t>Стеллаж архивный</t>
  </si>
  <si>
    <t>Полка стеллажа г\з 200п (шт.)</t>
  </si>
  <si>
    <t>Пятка  архивного стеллажа (шт.)</t>
  </si>
  <si>
    <t>Скоба ст.(груз.) (шт.)</t>
  </si>
  <si>
    <t>Уголок перфорирован. 2,0 (шт.)</t>
  </si>
  <si>
    <t>Уголок перфорирован. 2,5 (шт.)</t>
  </si>
  <si>
    <t>Стеллаж торцевой</t>
  </si>
  <si>
    <t>Балка торцевая (1500мм) (шт.)</t>
  </si>
  <si>
    <t>Балка торцевая (1750мм) (шт.)</t>
  </si>
  <si>
    <t>Балка торцевая (2250мм) (шт.)</t>
  </si>
  <si>
    <t>Балка торцевая (2500мм) (шт.)</t>
  </si>
  <si>
    <t>Балка торцевая СГ (2500мм) (шт.)</t>
  </si>
  <si>
    <t>Опора торцевая 500 (шт.)</t>
  </si>
  <si>
    <t>Панель задняя торцевая СГ 790х250 (шт.)</t>
  </si>
  <si>
    <t>Плинтус торцевой б (шт.)</t>
  </si>
  <si>
    <t>Плинтус торцевой п (шт.)</t>
  </si>
  <si>
    <t>Полка торцевая 300 (шт.)</t>
  </si>
  <si>
    <t>Полка торцевая 400 (шт.)</t>
  </si>
  <si>
    <t>Полка торцевая 500 (шт.)</t>
  </si>
  <si>
    <t>Полка торцевая СГ 827х100у (шт.)</t>
  </si>
  <si>
    <t>Полка торцевая СГ 827х200п (шт.)</t>
  </si>
  <si>
    <t>Полка торцевая СГ 827х200у (шт.)</t>
  </si>
  <si>
    <t xml:space="preserve">Утверждаю с 12.12.2016г.                                         Учредитель                                          </t>
  </si>
  <si>
    <t xml:space="preserve">                                                                             ООО "Метиз плюс"                                     А.Ю.Джулай                             </t>
  </si>
  <si>
    <t>ПРАЙС-ЛИСТ</t>
  </si>
  <si>
    <t>на стеллажи металлические сборные для супермаркета</t>
  </si>
  <si>
    <t>"Водолей"</t>
  </si>
  <si>
    <t>розница</t>
  </si>
  <si>
    <t>Стеллаж пристенный H=2250мм, L=1000 мм.</t>
  </si>
  <si>
    <t>Цена, руб.         в т.ч. НДС(18%)</t>
  </si>
  <si>
    <t>1.Стеллаж без полок</t>
  </si>
  <si>
    <t>2.Стеллаж 2х300, 2х400 ,стандартный</t>
  </si>
  <si>
    <t>3.Стеллаж  4х400</t>
  </si>
  <si>
    <t>4.Стеллаж 500х400х400х300</t>
  </si>
  <si>
    <t>5.Балдахин</t>
  </si>
  <si>
    <t>6.Конечная балка</t>
  </si>
  <si>
    <t>7.Полка 300 мм. (с кронштейнами)</t>
  </si>
  <si>
    <t>8.Полка 400мм. (с кронштейнами)</t>
  </si>
  <si>
    <t>10.Полка 500 мм. (с кронштейнами)</t>
  </si>
  <si>
    <t>Стеллаж угловой H=2250мм.</t>
  </si>
  <si>
    <t>2.Стеллаж 2х300, 2х400.</t>
  </si>
  <si>
    <t>3.Стеллаж 4х400</t>
  </si>
  <si>
    <t>5.Стеллаж 4х300</t>
  </si>
  <si>
    <t xml:space="preserve">6.Балдахин </t>
  </si>
  <si>
    <t>7.Полка 300 (с кронштейнами)</t>
  </si>
  <si>
    <t>8.Полка 400(с кронштейнами)</t>
  </si>
  <si>
    <t>9.Полка 500 (с кронштейнами)</t>
  </si>
  <si>
    <t>Стеллаж островной H=1500мм, L=1000мм.</t>
  </si>
  <si>
    <t>1.Стеллаж 400,300,300.</t>
  </si>
  <si>
    <t>2 Стеллаж 500,400,300.</t>
  </si>
  <si>
    <t>3.Балка конечная</t>
  </si>
  <si>
    <t>Стеллаж перфорированный Н=2250мм,L1000 мм</t>
  </si>
  <si>
    <t>Стеллаж перфорированный угловой Н=2250 мм</t>
  </si>
  <si>
    <t>Стеллаж перфорированный Н=2250мм,L450 мм</t>
  </si>
  <si>
    <t>Стеллаж пристенный H=2250мм, L=450мм.</t>
  </si>
  <si>
    <t xml:space="preserve">2.Балдахин    </t>
  </si>
  <si>
    <t>3.Полка 300 мм. (с кронштейнами)</t>
  </si>
  <si>
    <t>4.Полка 400 мм. ( с кронштейнами)</t>
  </si>
  <si>
    <t>5.Полка 500 мм. (с кронштейнами)</t>
  </si>
  <si>
    <t>6.Стеллаж 2х300, 2х400.</t>
  </si>
  <si>
    <t>Стеллаж архивный  H=2000мм, L=1000 мм, S=400 мм.</t>
  </si>
  <si>
    <t xml:space="preserve"> ед.изм.        кол-во</t>
  </si>
  <si>
    <t xml:space="preserve"> цена за 1шт.</t>
  </si>
  <si>
    <t>Итого, руб.       в т.ч. НДС</t>
  </si>
  <si>
    <t>1.</t>
  </si>
  <si>
    <t>Уголок перфорир. 2000мм</t>
  </si>
  <si>
    <t xml:space="preserve">      шт.               4</t>
  </si>
  <si>
    <t>2.</t>
  </si>
  <si>
    <t xml:space="preserve">Скоба 450мм </t>
  </si>
  <si>
    <t xml:space="preserve">      шт.               8</t>
  </si>
  <si>
    <t>3.</t>
  </si>
  <si>
    <t>Полка 1000*200мм</t>
  </si>
  <si>
    <t xml:space="preserve">Итого: </t>
  </si>
  <si>
    <t>Дополнительная полка в сборе        438 руб.</t>
  </si>
  <si>
    <t>Стеллаж грузовой</t>
  </si>
  <si>
    <t>Отдельно стоящий</t>
  </si>
  <si>
    <t xml:space="preserve">Стеллаж грузовой H=2000мм, L=2000мм,S=600мм </t>
  </si>
  <si>
    <t xml:space="preserve">Стеллаж грузовой H=2000мм, L=1000мм,S=600мм </t>
  </si>
  <si>
    <t>Стойка 2000мм</t>
  </si>
  <si>
    <t>Полкодержатель 1880мм</t>
  </si>
  <si>
    <t xml:space="preserve">      шт.               6</t>
  </si>
  <si>
    <t>Полкодержатель 880мм</t>
  </si>
  <si>
    <t>4.</t>
  </si>
  <si>
    <t>Связь 585мм</t>
  </si>
  <si>
    <t>5.</t>
  </si>
  <si>
    <t>Связь 1165мм</t>
  </si>
  <si>
    <t xml:space="preserve">      шт.               2</t>
  </si>
  <si>
    <t>6.</t>
  </si>
  <si>
    <t>Кронштейн 04(два отверстия)</t>
  </si>
  <si>
    <t xml:space="preserve">      шт.               12</t>
  </si>
  <si>
    <t xml:space="preserve">Дополнительная секция </t>
  </si>
  <si>
    <t xml:space="preserve">      шт.               1</t>
  </si>
  <si>
    <t>Кронштейн 05(три отверстия)</t>
  </si>
  <si>
    <t>Дополнительная полка на отдельностоящий стеллаж</t>
  </si>
  <si>
    <t>Дополнительная полка на дополнительную секцию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</si>
</sst>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руб.&quot;"/>
  </numFmts>
  <fonts count="42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u/>
      <sz val="18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i/>
      <sz val="20"/>
      <name val="Arial"/>
      <family val="2"/>
      <charset val="204"/>
    </font>
    <font>
      <b/>
      <sz val="12"/>
      <name val="Arial"/>
      <family val="2"/>
      <charset val="204"/>
    </font>
    <font>
      <b/>
      <i/>
      <sz val="14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i/>
      <sz val="12"/>
      <color indexed="12"/>
      <name val="Arial"/>
      <family val="2"/>
      <charset val="204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12"/>
      <name val="Arial"/>
      <family val="2"/>
      <charset val="204"/>
    </font>
    <font>
      <b/>
      <i/>
      <u/>
      <sz val="12"/>
      <color indexed="19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sz val="16"/>
      <name val="Arial"/>
      <family val="2"/>
      <charset val="204"/>
    </font>
    <font>
      <b/>
      <i/>
      <sz val="11"/>
      <name val="Arial"/>
      <family val="2"/>
      <charset val="204"/>
    </font>
    <font>
      <b/>
      <sz val="12"/>
      <name val="Arial"/>
      <family val="2"/>
    </font>
    <font>
      <b/>
      <i/>
      <u/>
      <sz val="14"/>
      <name val="Arial"/>
      <family val="2"/>
      <charset val="204"/>
    </font>
    <font>
      <u/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12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4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u/>
      <sz val="9"/>
      <name val="Arial"/>
      <family val="2"/>
      <charset val="204"/>
    </font>
    <font>
      <b/>
      <i/>
      <sz val="8"/>
      <name val="Arial Cyr"/>
      <charset val="204"/>
    </font>
    <font>
      <b/>
      <sz val="8"/>
      <name val="Arial Cyr"/>
      <family val="2"/>
      <charset val="204"/>
    </font>
    <font>
      <sz val="9"/>
      <name val="Arial Cyr"/>
      <charset val="204"/>
    </font>
    <font>
      <b/>
      <i/>
      <sz val="10"/>
      <name val="Arial Cyr"/>
      <charset val="204"/>
    </font>
    <font>
      <sz val="8"/>
      <name val="Arial Cyr"/>
      <family val="2"/>
      <charset val="204"/>
    </font>
    <font>
      <b/>
      <i/>
      <u/>
      <sz val="14"/>
      <color indexed="16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14" fontId="4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Continuous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top"/>
    </xf>
    <xf numFmtId="0" fontId="11" fillId="0" borderId="0" xfId="0" applyFont="1" applyAlignment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top"/>
    </xf>
    <xf numFmtId="0" fontId="0" fillId="0" borderId="11" xfId="0" applyFont="1" applyBorder="1" applyAlignment="1">
      <alignment horizontal="left" vertical="center" wrapText="1"/>
    </xf>
    <xf numFmtId="1" fontId="0" fillId="0" borderId="7" xfId="0" applyNumberFormat="1" applyFont="1" applyBorder="1" applyAlignment="1">
      <alignment horizontal="center" vertical="center"/>
    </xf>
    <xf numFmtId="1" fontId="0" fillId="0" borderId="0" xfId="0" applyNumberFormat="1" applyAlignment="1"/>
    <xf numFmtId="1" fontId="0" fillId="0" borderId="9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top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top" wrapText="1"/>
    </xf>
    <xf numFmtId="1" fontId="0" fillId="0" borderId="7" xfId="0" applyNumberFormat="1" applyFont="1" applyFill="1" applyBorder="1" applyAlignment="1">
      <alignment horizontal="center" vertical="center"/>
    </xf>
    <xf numFmtId="1" fontId="0" fillId="0" borderId="9" xfId="0" applyNumberFormat="1" applyFont="1" applyFill="1" applyBorder="1" applyAlignment="1">
      <alignment horizontal="center" vertical="center"/>
    </xf>
    <xf numFmtId="0" fontId="0" fillId="0" borderId="15" xfId="0" applyFont="1" applyBorder="1" applyAlignment="1">
      <alignment horizontal="left" vertical="top" wrapText="1"/>
    </xf>
    <xf numFmtId="1" fontId="0" fillId="0" borderId="16" xfId="0" applyNumberFormat="1" applyFont="1" applyFill="1" applyBorder="1" applyAlignment="1">
      <alignment horizontal="center" vertical="center"/>
    </xf>
    <xf numFmtId="1" fontId="0" fillId="2" borderId="0" xfId="0" applyNumberFormat="1" applyFill="1" applyAlignment="1"/>
    <xf numFmtId="1" fontId="0" fillId="0" borderId="16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/>
    <xf numFmtId="0" fontId="15" fillId="0" borderId="0" xfId="0" applyFont="1" applyAlignment="1"/>
    <xf numFmtId="0" fontId="14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 applyAlignment="1">
      <alignment horizontal="left"/>
    </xf>
    <xf numFmtId="164" fontId="18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wrapText="1"/>
    </xf>
    <xf numFmtId="0" fontId="24" fillId="0" borderId="22" xfId="0" applyFont="1" applyBorder="1" applyAlignment="1">
      <alignment wrapText="1"/>
    </xf>
    <xf numFmtId="0" fontId="24" fillId="0" borderId="23" xfId="0" applyFont="1" applyBorder="1" applyAlignment="1">
      <alignment horizontal="right" vertical="top" wrapText="1"/>
    </xf>
    <xf numFmtId="0" fontId="24" fillId="0" borderId="24" xfId="0" applyFont="1" applyBorder="1" applyAlignment="1">
      <alignment horizontal="center" wrapText="1"/>
    </xf>
    <xf numFmtId="0" fontId="0" fillId="0" borderId="0" xfId="0" applyFill="1" applyBorder="1" applyAlignment="1"/>
    <xf numFmtId="2" fontId="0" fillId="0" borderId="0" xfId="0" applyNumberFormat="1" applyFill="1" applyBorder="1" applyAlignment="1">
      <alignment horizontal="right" vertical="center"/>
    </xf>
    <xf numFmtId="0" fontId="25" fillId="0" borderId="25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25" fillId="0" borderId="4" xfId="0" applyFont="1" applyBorder="1" applyAlignment="1">
      <alignment wrapText="1"/>
    </xf>
    <xf numFmtId="0" fontId="25" fillId="0" borderId="24" xfId="0" applyFont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horizontal="right" vertical="center"/>
    </xf>
    <xf numFmtId="0" fontId="24" fillId="0" borderId="25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24" fillId="0" borderId="24" xfId="0" applyFont="1" applyBorder="1" applyAlignment="1">
      <alignment horizontal="center" vertical="top" wrapText="1"/>
    </xf>
    <xf numFmtId="0" fontId="24" fillId="0" borderId="24" xfId="0" applyFont="1" applyFill="1" applyBorder="1" applyAlignment="1">
      <alignment horizontal="center" vertical="top" wrapText="1"/>
    </xf>
    <xf numFmtId="0" fontId="25" fillId="0" borderId="23" xfId="0" applyFont="1" applyBorder="1" applyAlignment="1">
      <alignment horizontal="right" vertical="top" wrapText="1"/>
    </xf>
    <xf numFmtId="0" fontId="25" fillId="0" borderId="24" xfId="0" applyFont="1" applyFill="1" applyBorder="1" applyAlignment="1">
      <alignment horizontal="center" wrapText="1"/>
    </xf>
    <xf numFmtId="0" fontId="26" fillId="0" borderId="26" xfId="0" applyFont="1" applyBorder="1" applyAlignment="1">
      <alignment horizontal="center" wrapText="1"/>
    </xf>
    <xf numFmtId="2" fontId="27" fillId="0" borderId="0" xfId="0" applyNumberFormat="1" applyFont="1" applyFill="1" applyBorder="1" applyAlignment="1">
      <alignment horizontal="right" vertical="center"/>
    </xf>
    <xf numFmtId="0" fontId="27" fillId="0" borderId="0" xfId="0" applyFont="1" applyAlignment="1"/>
    <xf numFmtId="0" fontId="24" fillId="0" borderId="21" xfId="0" applyFont="1" applyBorder="1" applyAlignment="1">
      <alignment vertical="top" wrapText="1"/>
    </xf>
    <xf numFmtId="0" fontId="24" fillId="0" borderId="22" xfId="0" applyFont="1" applyBorder="1" applyAlignment="1">
      <alignment vertical="top" wrapText="1"/>
    </xf>
    <xf numFmtId="0" fontId="25" fillId="0" borderId="24" xfId="0" applyFont="1" applyFill="1" applyBorder="1" applyAlignment="1">
      <alignment horizontal="center" vertical="top" wrapText="1"/>
    </xf>
    <xf numFmtId="2" fontId="26" fillId="0" borderId="0" xfId="0" applyNumberFormat="1" applyFont="1" applyFill="1" applyBorder="1" applyAlignment="1">
      <alignment horizontal="right" vertical="center"/>
    </xf>
    <xf numFmtId="0" fontId="26" fillId="0" borderId="0" xfId="0" applyFont="1" applyAlignment="1"/>
    <xf numFmtId="0" fontId="25" fillId="0" borderId="27" xfId="0" applyFont="1" applyBorder="1" applyAlignment="1">
      <alignment horizontal="center" vertical="top" wrapText="1"/>
    </xf>
    <xf numFmtId="0" fontId="25" fillId="0" borderId="25" xfId="0" applyFont="1" applyBorder="1" applyAlignment="1">
      <alignment vertical="top" wrapText="1"/>
    </xf>
    <xf numFmtId="0" fontId="25" fillId="0" borderId="3" xfId="0" applyFont="1" applyBorder="1" applyAlignment="1">
      <alignment vertical="top" wrapText="1"/>
    </xf>
    <xf numFmtId="0" fontId="25" fillId="0" borderId="28" xfId="0" applyFont="1" applyBorder="1" applyAlignment="1">
      <alignment horizontal="center" vertical="top" wrapText="1"/>
    </xf>
    <xf numFmtId="0" fontId="24" fillId="0" borderId="29" xfId="0" applyFont="1" applyBorder="1" applyAlignment="1">
      <alignment vertical="top" wrapText="1"/>
    </xf>
    <xf numFmtId="0" fontId="24" fillId="0" borderId="23" xfId="0" applyFont="1" applyBorder="1" applyAlignment="1">
      <alignment vertical="top" wrapText="1"/>
    </xf>
    <xf numFmtId="0" fontId="24" fillId="0" borderId="25" xfId="0" applyFont="1" applyBorder="1" applyAlignment="1">
      <alignment wrapText="1"/>
    </xf>
    <xf numFmtId="0" fontId="24" fillId="0" borderId="3" xfId="0" applyFont="1" applyBorder="1" applyAlignment="1">
      <alignment wrapText="1"/>
    </xf>
    <xf numFmtId="0" fontId="28" fillId="0" borderId="30" xfId="0" applyFont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8" fillId="0" borderId="0" xfId="0" applyFont="1" applyBorder="1" applyAlignment="1">
      <alignment horizontal="right" vertical="top" wrapText="1"/>
    </xf>
    <xf numFmtId="0" fontId="29" fillId="0" borderId="3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wrapText="1"/>
    </xf>
    <xf numFmtId="0" fontId="30" fillId="0" borderId="17" xfId="0" applyFont="1" applyBorder="1" applyAlignment="1">
      <alignment vertical="top" wrapText="1"/>
    </xf>
    <xf numFmtId="0" fontId="30" fillId="0" borderId="18" xfId="0" applyFont="1" applyBorder="1" applyAlignment="1">
      <alignment vertical="top" wrapText="1"/>
    </xf>
    <xf numFmtId="0" fontId="28" fillId="0" borderId="32" xfId="0" applyFont="1" applyBorder="1" applyAlignment="1">
      <alignment horizontal="center" vertical="top" wrapText="1"/>
    </xf>
    <xf numFmtId="0" fontId="22" fillId="0" borderId="32" xfId="0" applyFont="1" applyBorder="1" applyAlignment="1">
      <alignment horizontal="center" wrapText="1"/>
    </xf>
    <xf numFmtId="0" fontId="28" fillId="0" borderId="30" xfId="0" applyFont="1" applyBorder="1" applyAlignment="1">
      <alignment horizontal="right" vertical="top" wrapText="1"/>
    </xf>
    <xf numFmtId="0" fontId="28" fillId="0" borderId="0" xfId="0" applyFont="1" applyAlignment="1">
      <alignment horizontal="right" vertical="top" wrapText="1"/>
    </xf>
    <xf numFmtId="0" fontId="28" fillId="0" borderId="31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top" wrapText="1"/>
    </xf>
    <xf numFmtId="0" fontId="0" fillId="0" borderId="0" xfId="0" applyBorder="1" applyAlignment="1"/>
    <xf numFmtId="0" fontId="32" fillId="0" borderId="6" xfId="0" applyFont="1" applyBorder="1" applyAlignment="1">
      <alignment horizontal="center" wrapText="1"/>
    </xf>
    <xf numFmtId="0" fontId="33" fillId="0" borderId="35" xfId="0" applyFont="1" applyBorder="1" applyAlignment="1">
      <alignment horizontal="left" wrapText="1"/>
    </xf>
    <xf numFmtId="0" fontId="32" fillId="0" borderId="35" xfId="0" applyFont="1" applyBorder="1" applyAlignment="1">
      <alignment vertical="top" wrapText="1"/>
    </xf>
    <xf numFmtId="2" fontId="32" fillId="0" borderId="35" xfId="0" applyNumberFormat="1" applyFont="1" applyBorder="1" applyAlignment="1">
      <alignment horizontal="center" wrapText="1"/>
    </xf>
    <xf numFmtId="2" fontId="32" fillId="0" borderId="7" xfId="0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vertical="top" wrapText="1"/>
    </xf>
    <xf numFmtId="0" fontId="32" fillId="0" borderId="36" xfId="0" applyFont="1" applyBorder="1" applyAlignment="1">
      <alignment vertical="top" wrapText="1"/>
    </xf>
    <xf numFmtId="0" fontId="21" fillId="0" borderId="2" xfId="0" applyFont="1" applyBorder="1" applyAlignment="1">
      <alignment horizontal="right" vertical="top" wrapText="1"/>
    </xf>
    <xf numFmtId="0" fontId="21" fillId="0" borderId="3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right" vertical="top"/>
    </xf>
    <xf numFmtId="2" fontId="21" fillId="0" borderId="1" xfId="0" applyNumberFormat="1" applyFont="1" applyBorder="1" applyAlignment="1">
      <alignment horizontal="center" vertical="top" wrapText="1"/>
    </xf>
    <xf numFmtId="0" fontId="34" fillId="3" borderId="37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 wrapText="1"/>
    </xf>
    <xf numFmtId="2" fontId="0" fillId="0" borderId="0" xfId="0" applyNumberFormat="1" applyFont="1" applyBorder="1" applyAlignment="1">
      <alignment horizontal="center" vertical="top" wrapText="1"/>
    </xf>
    <xf numFmtId="0" fontId="35" fillId="0" borderId="23" xfId="0" applyFont="1" applyBorder="1" applyAlignment="1">
      <alignment horizontal="left" vertical="center"/>
    </xf>
    <xf numFmtId="0" fontId="33" fillId="0" borderId="23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6" fillId="0" borderId="37" xfId="0" applyFont="1" applyFill="1" applyBorder="1" applyAlignment="1">
      <alignment horizontal="left"/>
    </xf>
    <xf numFmtId="0" fontId="36" fillId="0" borderId="39" xfId="0" applyFont="1" applyFill="1" applyBorder="1" applyAlignment="1">
      <alignment horizontal="left"/>
    </xf>
    <xf numFmtId="0" fontId="21" fillId="0" borderId="42" xfId="0" applyFont="1" applyBorder="1" applyAlignment="1">
      <alignment horizontal="left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top" wrapText="1"/>
    </xf>
    <xf numFmtId="0" fontId="37" fillId="0" borderId="0" xfId="0" applyFont="1" applyAlignment="1">
      <alignment horizontal="left"/>
    </xf>
    <xf numFmtId="0" fontId="0" fillId="0" borderId="45" xfId="0" applyBorder="1" applyAlignment="1">
      <alignment wrapText="1"/>
    </xf>
    <xf numFmtId="0" fontId="21" fillId="0" borderId="46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top" wrapText="1"/>
    </xf>
    <xf numFmtId="0" fontId="32" fillId="0" borderId="6" xfId="0" applyFont="1" applyBorder="1" applyAlignment="1">
      <alignment horizontal="center" vertical="top" wrapText="1"/>
    </xf>
    <xf numFmtId="0" fontId="33" fillId="0" borderId="35" xfId="0" applyFont="1" applyBorder="1" applyAlignment="1">
      <alignment horizontal="left" vertical="center" wrapText="1"/>
    </xf>
    <xf numFmtId="0" fontId="32" fillId="0" borderId="48" xfId="0" applyFont="1" applyBorder="1" applyAlignment="1">
      <alignment vertical="top" wrapText="1"/>
    </xf>
    <xf numFmtId="2" fontId="38" fillId="0" borderId="43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2" fontId="38" fillId="0" borderId="36" xfId="0" applyNumberFormat="1" applyFont="1" applyFill="1" applyBorder="1" applyAlignment="1">
      <alignment horizontal="center"/>
    </xf>
    <xf numFmtId="2" fontId="38" fillId="0" borderId="9" xfId="0" applyNumberFormat="1" applyFont="1" applyFill="1" applyBorder="1" applyAlignment="1">
      <alignment horizontal="center"/>
    </xf>
    <xf numFmtId="0" fontId="32" fillId="0" borderId="11" xfId="0" applyFont="1" applyBorder="1" applyAlignment="1">
      <alignment horizontal="center" vertical="top" wrapText="1"/>
    </xf>
    <xf numFmtId="0" fontId="33" fillId="0" borderId="36" xfId="0" applyFont="1" applyBorder="1" applyAlignment="1">
      <alignment horizontal="left" vertical="center" wrapText="1"/>
    </xf>
    <xf numFmtId="0" fontId="32" fillId="0" borderId="50" xfId="0" applyFont="1" applyBorder="1" applyAlignment="1">
      <alignment horizontal="center" vertical="top" wrapText="1"/>
    </xf>
    <xf numFmtId="0" fontId="33" fillId="0" borderId="46" xfId="0" applyFont="1" applyBorder="1" applyAlignment="1">
      <alignment horizontal="left" vertical="center" wrapText="1"/>
    </xf>
    <xf numFmtId="0" fontId="32" fillId="0" borderId="0" xfId="0" applyFont="1" applyBorder="1" applyAlignment="1">
      <alignment vertical="top" wrapText="1"/>
    </xf>
    <xf numFmtId="2" fontId="38" fillId="0" borderId="35" xfId="0" applyNumberFormat="1" applyFont="1" applyFill="1" applyBorder="1" applyAlignment="1">
      <alignment horizontal="center"/>
    </xf>
    <xf numFmtId="2" fontId="38" fillId="0" borderId="51" xfId="0" applyNumberFormat="1" applyFont="1" applyFill="1" applyBorder="1" applyAlignment="1">
      <alignment horizontal="center"/>
    </xf>
    <xf numFmtId="0" fontId="21" fillId="0" borderId="37" xfId="0" applyFont="1" applyBorder="1" applyAlignment="1">
      <alignment horizontal="right" vertical="center" wrapText="1"/>
    </xf>
    <xf numFmtId="0" fontId="21" fillId="0" borderId="38" xfId="0" applyFont="1" applyBorder="1" applyAlignment="1">
      <alignment horizontal="right" vertical="center" wrapText="1"/>
    </xf>
    <xf numFmtId="0" fontId="11" fillId="0" borderId="38" xfId="0" applyFont="1" applyBorder="1" applyAlignment="1">
      <alignment horizontal="right" vertical="center"/>
    </xf>
    <xf numFmtId="2" fontId="21" fillId="0" borderId="52" xfId="0" applyNumberFormat="1" applyFont="1" applyBorder="1" applyAlignment="1">
      <alignment horizontal="center" vertical="top" wrapText="1"/>
    </xf>
    <xf numFmtId="0" fontId="0" fillId="0" borderId="40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Alignment="1">
      <alignment horizontal="left"/>
    </xf>
    <xf numFmtId="0" fontId="40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/>
    </xf>
    <xf numFmtId="0" fontId="35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2" fontId="38" fillId="0" borderId="53" xfId="0" applyNumberFormat="1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6" fillId="4" borderId="40" xfId="0" applyFont="1" applyFill="1" applyBorder="1" applyAlignment="1">
      <alignment horizontal="left"/>
    </xf>
    <xf numFmtId="0" fontId="36" fillId="4" borderId="41" xfId="0" applyFont="1" applyFill="1" applyBorder="1" applyAlignment="1">
      <alignment horizontal="left"/>
    </xf>
    <xf numFmtId="0" fontId="32" fillId="4" borderId="6" xfId="0" applyFont="1" applyFill="1" applyBorder="1" applyAlignment="1">
      <alignment horizontal="center" vertical="top" wrapText="1"/>
    </xf>
    <xf numFmtId="0" fontId="33" fillId="4" borderId="35" xfId="0" applyFont="1" applyFill="1" applyBorder="1" applyAlignment="1">
      <alignment horizontal="left" vertical="center" wrapText="1"/>
    </xf>
    <xf numFmtId="0" fontId="32" fillId="4" borderId="36" xfId="0" applyFont="1" applyFill="1" applyBorder="1" applyAlignment="1">
      <alignment vertical="top" wrapText="1"/>
    </xf>
    <xf numFmtId="2" fontId="38" fillId="4" borderId="36" xfId="0" applyNumberFormat="1" applyFont="1" applyFill="1" applyBorder="1" applyAlignment="1">
      <alignment horizontal="center"/>
    </xf>
    <xf numFmtId="2" fontId="38" fillId="4" borderId="9" xfId="0" applyNumberFormat="1" applyFont="1" applyFill="1" applyBorder="1" applyAlignment="1">
      <alignment horizontal="center"/>
    </xf>
    <xf numFmtId="2" fontId="39" fillId="4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98</xdr:row>
      <xdr:rowOff>9525</xdr:rowOff>
    </xdr:from>
    <xdr:to>
      <xdr:col>2</xdr:col>
      <xdr:colOff>676275</xdr:colOff>
      <xdr:row>103</xdr:row>
      <xdr:rowOff>0</xdr:rowOff>
    </xdr:to>
    <xdr:sp macro="" textlink="">
      <xdr:nvSpPr>
        <xdr:cNvPr id="2" name="Line 6"/>
        <xdr:cNvSpPr>
          <a:spLocks noChangeShapeType="1"/>
        </xdr:cNvSpPr>
      </xdr:nvSpPr>
      <xdr:spPr bwMode="auto">
        <a:xfrm>
          <a:off x="3743325" y="18116550"/>
          <a:ext cx="0" cy="933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619125</xdr:colOff>
      <xdr:row>64</xdr:row>
      <xdr:rowOff>190500</xdr:rowOff>
    </xdr:from>
    <xdr:to>
      <xdr:col>2</xdr:col>
      <xdr:colOff>619125</xdr:colOff>
      <xdr:row>73</xdr:row>
      <xdr:rowOff>19050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3686175" y="12382500"/>
          <a:ext cx="0" cy="1381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647700</xdr:colOff>
      <xdr:row>77</xdr:row>
      <xdr:rowOff>38100</xdr:rowOff>
    </xdr:from>
    <xdr:to>
      <xdr:col>2</xdr:col>
      <xdr:colOff>657225</xdr:colOff>
      <xdr:row>85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14750" y="14544675"/>
          <a:ext cx="9525" cy="1295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676275</xdr:colOff>
      <xdr:row>89</xdr:row>
      <xdr:rowOff>9525</xdr:rowOff>
    </xdr:from>
    <xdr:to>
      <xdr:col>2</xdr:col>
      <xdr:colOff>695325</xdr:colOff>
      <xdr:row>94</xdr:row>
      <xdr:rowOff>9525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3743325" y="16621125"/>
          <a:ext cx="19050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676275</xdr:colOff>
      <xdr:row>98</xdr:row>
      <xdr:rowOff>9525</xdr:rowOff>
    </xdr:from>
    <xdr:to>
      <xdr:col>2</xdr:col>
      <xdr:colOff>676275</xdr:colOff>
      <xdr:row>103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3743325" y="18116550"/>
          <a:ext cx="0" cy="933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676275</xdr:colOff>
      <xdr:row>98</xdr:row>
      <xdr:rowOff>9525</xdr:rowOff>
    </xdr:from>
    <xdr:to>
      <xdr:col>2</xdr:col>
      <xdr:colOff>676275</xdr:colOff>
      <xdr:row>103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43325" y="18116550"/>
          <a:ext cx="0" cy="933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619125</xdr:colOff>
      <xdr:row>64</xdr:row>
      <xdr:rowOff>190500</xdr:rowOff>
    </xdr:from>
    <xdr:to>
      <xdr:col>2</xdr:col>
      <xdr:colOff>619125</xdr:colOff>
      <xdr:row>73</xdr:row>
      <xdr:rowOff>19050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3686175" y="12382500"/>
          <a:ext cx="0" cy="1381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647700</xdr:colOff>
      <xdr:row>77</xdr:row>
      <xdr:rowOff>38100</xdr:rowOff>
    </xdr:from>
    <xdr:to>
      <xdr:col>2</xdr:col>
      <xdr:colOff>657225</xdr:colOff>
      <xdr:row>85</xdr:row>
      <xdr:rowOff>19050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>
          <a:off x="3714750" y="14544675"/>
          <a:ext cx="9525" cy="1295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685800</xdr:colOff>
      <xdr:row>88</xdr:row>
      <xdr:rowOff>161925</xdr:rowOff>
    </xdr:from>
    <xdr:to>
      <xdr:col>2</xdr:col>
      <xdr:colOff>704850</xdr:colOff>
      <xdr:row>93</xdr:row>
      <xdr:rowOff>152400</xdr:rowOff>
    </xdr:to>
    <xdr:sp macro="" textlink="">
      <xdr:nvSpPr>
        <xdr:cNvPr id="10" name="Line 5"/>
        <xdr:cNvSpPr>
          <a:spLocks noChangeShapeType="1"/>
        </xdr:cNvSpPr>
      </xdr:nvSpPr>
      <xdr:spPr bwMode="auto">
        <a:xfrm>
          <a:off x="3752850" y="16602075"/>
          <a:ext cx="19050" cy="819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676275</xdr:colOff>
      <xdr:row>98</xdr:row>
      <xdr:rowOff>9525</xdr:rowOff>
    </xdr:from>
    <xdr:to>
      <xdr:col>2</xdr:col>
      <xdr:colOff>676275</xdr:colOff>
      <xdr:row>103</xdr:row>
      <xdr:rowOff>0</xdr:rowOff>
    </xdr:to>
    <xdr:sp macro="" textlink="">
      <xdr:nvSpPr>
        <xdr:cNvPr id="11" name="Line 6"/>
        <xdr:cNvSpPr>
          <a:spLocks noChangeShapeType="1"/>
        </xdr:cNvSpPr>
      </xdr:nvSpPr>
      <xdr:spPr bwMode="auto">
        <a:xfrm>
          <a:off x="3743325" y="18116550"/>
          <a:ext cx="0" cy="933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1"/>
  <sheetViews>
    <sheetView workbookViewId="0">
      <selection activeCell="F20" sqref="F20"/>
    </sheetView>
  </sheetViews>
  <sheetFormatPr defaultRowHeight="15" x14ac:dyDescent="0.25"/>
  <cols>
    <col min="1" max="1" width="4.7109375" style="2" customWidth="1"/>
    <col min="2" max="2" width="64.7109375" style="2" customWidth="1"/>
    <col min="3" max="3" width="20.140625" style="2" customWidth="1"/>
    <col min="4" max="256" width="9.140625" style="2"/>
    <col min="257" max="257" width="4.7109375" style="2" customWidth="1"/>
    <col min="258" max="258" width="64.7109375" style="2" customWidth="1"/>
    <col min="259" max="259" width="20.140625" style="2" customWidth="1"/>
    <col min="260" max="512" width="9.140625" style="2"/>
    <col min="513" max="513" width="4.7109375" style="2" customWidth="1"/>
    <col min="514" max="514" width="64.7109375" style="2" customWidth="1"/>
    <col min="515" max="515" width="20.140625" style="2" customWidth="1"/>
    <col min="516" max="768" width="9.140625" style="2"/>
    <col min="769" max="769" width="4.7109375" style="2" customWidth="1"/>
    <col min="770" max="770" width="64.7109375" style="2" customWidth="1"/>
    <col min="771" max="771" width="20.140625" style="2" customWidth="1"/>
    <col min="772" max="1024" width="9.140625" style="2"/>
    <col min="1025" max="1025" width="4.7109375" style="2" customWidth="1"/>
    <col min="1026" max="1026" width="64.7109375" style="2" customWidth="1"/>
    <col min="1027" max="1027" width="20.140625" style="2" customWidth="1"/>
    <col min="1028" max="1280" width="9.140625" style="2"/>
    <col min="1281" max="1281" width="4.7109375" style="2" customWidth="1"/>
    <col min="1282" max="1282" width="64.7109375" style="2" customWidth="1"/>
    <col min="1283" max="1283" width="20.140625" style="2" customWidth="1"/>
    <col min="1284" max="1536" width="9.140625" style="2"/>
    <col min="1537" max="1537" width="4.7109375" style="2" customWidth="1"/>
    <col min="1538" max="1538" width="64.7109375" style="2" customWidth="1"/>
    <col min="1539" max="1539" width="20.140625" style="2" customWidth="1"/>
    <col min="1540" max="1792" width="9.140625" style="2"/>
    <col min="1793" max="1793" width="4.7109375" style="2" customWidth="1"/>
    <col min="1794" max="1794" width="64.7109375" style="2" customWidth="1"/>
    <col min="1795" max="1795" width="20.140625" style="2" customWidth="1"/>
    <col min="1796" max="2048" width="9.140625" style="2"/>
    <col min="2049" max="2049" width="4.7109375" style="2" customWidth="1"/>
    <col min="2050" max="2050" width="64.7109375" style="2" customWidth="1"/>
    <col min="2051" max="2051" width="20.140625" style="2" customWidth="1"/>
    <col min="2052" max="2304" width="9.140625" style="2"/>
    <col min="2305" max="2305" width="4.7109375" style="2" customWidth="1"/>
    <col min="2306" max="2306" width="64.7109375" style="2" customWidth="1"/>
    <col min="2307" max="2307" width="20.140625" style="2" customWidth="1"/>
    <col min="2308" max="2560" width="9.140625" style="2"/>
    <col min="2561" max="2561" width="4.7109375" style="2" customWidth="1"/>
    <col min="2562" max="2562" width="64.7109375" style="2" customWidth="1"/>
    <col min="2563" max="2563" width="20.140625" style="2" customWidth="1"/>
    <col min="2564" max="2816" width="9.140625" style="2"/>
    <col min="2817" max="2817" width="4.7109375" style="2" customWidth="1"/>
    <col min="2818" max="2818" width="64.7109375" style="2" customWidth="1"/>
    <col min="2819" max="2819" width="20.140625" style="2" customWidth="1"/>
    <col min="2820" max="3072" width="9.140625" style="2"/>
    <col min="3073" max="3073" width="4.7109375" style="2" customWidth="1"/>
    <col min="3074" max="3074" width="64.7109375" style="2" customWidth="1"/>
    <col min="3075" max="3075" width="20.140625" style="2" customWidth="1"/>
    <col min="3076" max="3328" width="9.140625" style="2"/>
    <col min="3329" max="3329" width="4.7109375" style="2" customWidth="1"/>
    <col min="3330" max="3330" width="64.7109375" style="2" customWidth="1"/>
    <col min="3331" max="3331" width="20.140625" style="2" customWidth="1"/>
    <col min="3332" max="3584" width="9.140625" style="2"/>
    <col min="3585" max="3585" width="4.7109375" style="2" customWidth="1"/>
    <col min="3586" max="3586" width="64.7109375" style="2" customWidth="1"/>
    <col min="3587" max="3587" width="20.140625" style="2" customWidth="1"/>
    <col min="3588" max="3840" width="9.140625" style="2"/>
    <col min="3841" max="3841" width="4.7109375" style="2" customWidth="1"/>
    <col min="3842" max="3842" width="64.7109375" style="2" customWidth="1"/>
    <col min="3843" max="3843" width="20.140625" style="2" customWidth="1"/>
    <col min="3844" max="4096" width="9.140625" style="2"/>
    <col min="4097" max="4097" width="4.7109375" style="2" customWidth="1"/>
    <col min="4098" max="4098" width="64.7109375" style="2" customWidth="1"/>
    <col min="4099" max="4099" width="20.140625" style="2" customWidth="1"/>
    <col min="4100" max="4352" width="9.140625" style="2"/>
    <col min="4353" max="4353" width="4.7109375" style="2" customWidth="1"/>
    <col min="4354" max="4354" width="64.7109375" style="2" customWidth="1"/>
    <col min="4355" max="4355" width="20.140625" style="2" customWidth="1"/>
    <col min="4356" max="4608" width="9.140625" style="2"/>
    <col min="4609" max="4609" width="4.7109375" style="2" customWidth="1"/>
    <col min="4610" max="4610" width="64.7109375" style="2" customWidth="1"/>
    <col min="4611" max="4611" width="20.140625" style="2" customWidth="1"/>
    <col min="4612" max="4864" width="9.140625" style="2"/>
    <col min="4865" max="4865" width="4.7109375" style="2" customWidth="1"/>
    <col min="4866" max="4866" width="64.7109375" style="2" customWidth="1"/>
    <col min="4867" max="4867" width="20.140625" style="2" customWidth="1"/>
    <col min="4868" max="5120" width="9.140625" style="2"/>
    <col min="5121" max="5121" width="4.7109375" style="2" customWidth="1"/>
    <col min="5122" max="5122" width="64.7109375" style="2" customWidth="1"/>
    <col min="5123" max="5123" width="20.140625" style="2" customWidth="1"/>
    <col min="5124" max="5376" width="9.140625" style="2"/>
    <col min="5377" max="5377" width="4.7109375" style="2" customWidth="1"/>
    <col min="5378" max="5378" width="64.7109375" style="2" customWidth="1"/>
    <col min="5379" max="5379" width="20.140625" style="2" customWidth="1"/>
    <col min="5380" max="5632" width="9.140625" style="2"/>
    <col min="5633" max="5633" width="4.7109375" style="2" customWidth="1"/>
    <col min="5634" max="5634" width="64.7109375" style="2" customWidth="1"/>
    <col min="5635" max="5635" width="20.140625" style="2" customWidth="1"/>
    <col min="5636" max="5888" width="9.140625" style="2"/>
    <col min="5889" max="5889" width="4.7109375" style="2" customWidth="1"/>
    <col min="5890" max="5890" width="64.7109375" style="2" customWidth="1"/>
    <col min="5891" max="5891" width="20.140625" style="2" customWidth="1"/>
    <col min="5892" max="6144" width="9.140625" style="2"/>
    <col min="6145" max="6145" width="4.7109375" style="2" customWidth="1"/>
    <col min="6146" max="6146" width="64.7109375" style="2" customWidth="1"/>
    <col min="6147" max="6147" width="20.140625" style="2" customWidth="1"/>
    <col min="6148" max="6400" width="9.140625" style="2"/>
    <col min="6401" max="6401" width="4.7109375" style="2" customWidth="1"/>
    <col min="6402" max="6402" width="64.7109375" style="2" customWidth="1"/>
    <col min="6403" max="6403" width="20.140625" style="2" customWidth="1"/>
    <col min="6404" max="6656" width="9.140625" style="2"/>
    <col min="6657" max="6657" width="4.7109375" style="2" customWidth="1"/>
    <col min="6658" max="6658" width="64.7109375" style="2" customWidth="1"/>
    <col min="6659" max="6659" width="20.140625" style="2" customWidth="1"/>
    <col min="6660" max="6912" width="9.140625" style="2"/>
    <col min="6913" max="6913" width="4.7109375" style="2" customWidth="1"/>
    <col min="6914" max="6914" width="64.7109375" style="2" customWidth="1"/>
    <col min="6915" max="6915" width="20.140625" style="2" customWidth="1"/>
    <col min="6916" max="7168" width="9.140625" style="2"/>
    <col min="7169" max="7169" width="4.7109375" style="2" customWidth="1"/>
    <col min="7170" max="7170" width="64.7109375" style="2" customWidth="1"/>
    <col min="7171" max="7171" width="20.140625" style="2" customWidth="1"/>
    <col min="7172" max="7424" width="9.140625" style="2"/>
    <col min="7425" max="7425" width="4.7109375" style="2" customWidth="1"/>
    <col min="7426" max="7426" width="64.7109375" style="2" customWidth="1"/>
    <col min="7427" max="7427" width="20.140625" style="2" customWidth="1"/>
    <col min="7428" max="7680" width="9.140625" style="2"/>
    <col min="7681" max="7681" width="4.7109375" style="2" customWidth="1"/>
    <col min="7682" max="7682" width="64.7109375" style="2" customWidth="1"/>
    <col min="7683" max="7683" width="20.140625" style="2" customWidth="1"/>
    <col min="7684" max="7936" width="9.140625" style="2"/>
    <col min="7937" max="7937" width="4.7109375" style="2" customWidth="1"/>
    <col min="7938" max="7938" width="64.7109375" style="2" customWidth="1"/>
    <col min="7939" max="7939" width="20.140625" style="2" customWidth="1"/>
    <col min="7940" max="8192" width="9.140625" style="2"/>
    <col min="8193" max="8193" width="4.7109375" style="2" customWidth="1"/>
    <col min="8194" max="8194" width="64.7109375" style="2" customWidth="1"/>
    <col min="8195" max="8195" width="20.140625" style="2" customWidth="1"/>
    <col min="8196" max="8448" width="9.140625" style="2"/>
    <col min="8449" max="8449" width="4.7109375" style="2" customWidth="1"/>
    <col min="8450" max="8450" width="64.7109375" style="2" customWidth="1"/>
    <col min="8451" max="8451" width="20.140625" style="2" customWidth="1"/>
    <col min="8452" max="8704" width="9.140625" style="2"/>
    <col min="8705" max="8705" width="4.7109375" style="2" customWidth="1"/>
    <col min="8706" max="8706" width="64.7109375" style="2" customWidth="1"/>
    <col min="8707" max="8707" width="20.140625" style="2" customWidth="1"/>
    <col min="8708" max="8960" width="9.140625" style="2"/>
    <col min="8961" max="8961" width="4.7109375" style="2" customWidth="1"/>
    <col min="8962" max="8962" width="64.7109375" style="2" customWidth="1"/>
    <col min="8963" max="8963" width="20.140625" style="2" customWidth="1"/>
    <col min="8964" max="9216" width="9.140625" style="2"/>
    <col min="9217" max="9217" width="4.7109375" style="2" customWidth="1"/>
    <col min="9218" max="9218" width="64.7109375" style="2" customWidth="1"/>
    <col min="9219" max="9219" width="20.140625" style="2" customWidth="1"/>
    <col min="9220" max="9472" width="9.140625" style="2"/>
    <col min="9473" max="9473" width="4.7109375" style="2" customWidth="1"/>
    <col min="9474" max="9474" width="64.7109375" style="2" customWidth="1"/>
    <col min="9475" max="9475" width="20.140625" style="2" customWidth="1"/>
    <col min="9476" max="9728" width="9.140625" style="2"/>
    <col min="9729" max="9729" width="4.7109375" style="2" customWidth="1"/>
    <col min="9730" max="9730" width="64.7109375" style="2" customWidth="1"/>
    <col min="9731" max="9731" width="20.140625" style="2" customWidth="1"/>
    <col min="9732" max="9984" width="9.140625" style="2"/>
    <col min="9985" max="9985" width="4.7109375" style="2" customWidth="1"/>
    <col min="9986" max="9986" width="64.7109375" style="2" customWidth="1"/>
    <col min="9987" max="9987" width="20.140625" style="2" customWidth="1"/>
    <col min="9988" max="10240" width="9.140625" style="2"/>
    <col min="10241" max="10241" width="4.7109375" style="2" customWidth="1"/>
    <col min="10242" max="10242" width="64.7109375" style="2" customWidth="1"/>
    <col min="10243" max="10243" width="20.140625" style="2" customWidth="1"/>
    <col min="10244" max="10496" width="9.140625" style="2"/>
    <col min="10497" max="10497" width="4.7109375" style="2" customWidth="1"/>
    <col min="10498" max="10498" width="64.7109375" style="2" customWidth="1"/>
    <col min="10499" max="10499" width="20.140625" style="2" customWidth="1"/>
    <col min="10500" max="10752" width="9.140625" style="2"/>
    <col min="10753" max="10753" width="4.7109375" style="2" customWidth="1"/>
    <col min="10754" max="10754" width="64.7109375" style="2" customWidth="1"/>
    <col min="10755" max="10755" width="20.140625" style="2" customWidth="1"/>
    <col min="10756" max="11008" width="9.140625" style="2"/>
    <col min="11009" max="11009" width="4.7109375" style="2" customWidth="1"/>
    <col min="11010" max="11010" width="64.7109375" style="2" customWidth="1"/>
    <col min="11011" max="11011" width="20.140625" style="2" customWidth="1"/>
    <col min="11012" max="11264" width="9.140625" style="2"/>
    <col min="11265" max="11265" width="4.7109375" style="2" customWidth="1"/>
    <col min="11266" max="11266" width="64.7109375" style="2" customWidth="1"/>
    <col min="11267" max="11267" width="20.140625" style="2" customWidth="1"/>
    <col min="11268" max="11520" width="9.140625" style="2"/>
    <col min="11521" max="11521" width="4.7109375" style="2" customWidth="1"/>
    <col min="11522" max="11522" width="64.7109375" style="2" customWidth="1"/>
    <col min="11523" max="11523" width="20.140625" style="2" customWidth="1"/>
    <col min="11524" max="11776" width="9.140625" style="2"/>
    <col min="11777" max="11777" width="4.7109375" style="2" customWidth="1"/>
    <col min="11778" max="11778" width="64.7109375" style="2" customWidth="1"/>
    <col min="11779" max="11779" width="20.140625" style="2" customWidth="1"/>
    <col min="11780" max="12032" width="9.140625" style="2"/>
    <col min="12033" max="12033" width="4.7109375" style="2" customWidth="1"/>
    <col min="12034" max="12034" width="64.7109375" style="2" customWidth="1"/>
    <col min="12035" max="12035" width="20.140625" style="2" customWidth="1"/>
    <col min="12036" max="12288" width="9.140625" style="2"/>
    <col min="12289" max="12289" width="4.7109375" style="2" customWidth="1"/>
    <col min="12290" max="12290" width="64.7109375" style="2" customWidth="1"/>
    <col min="12291" max="12291" width="20.140625" style="2" customWidth="1"/>
    <col min="12292" max="12544" width="9.140625" style="2"/>
    <col min="12545" max="12545" width="4.7109375" style="2" customWidth="1"/>
    <col min="12546" max="12546" width="64.7109375" style="2" customWidth="1"/>
    <col min="12547" max="12547" width="20.140625" style="2" customWidth="1"/>
    <col min="12548" max="12800" width="9.140625" style="2"/>
    <col min="12801" max="12801" width="4.7109375" style="2" customWidth="1"/>
    <col min="12802" max="12802" width="64.7109375" style="2" customWidth="1"/>
    <col min="12803" max="12803" width="20.140625" style="2" customWidth="1"/>
    <col min="12804" max="13056" width="9.140625" style="2"/>
    <col min="13057" max="13057" width="4.7109375" style="2" customWidth="1"/>
    <col min="13058" max="13058" width="64.7109375" style="2" customWidth="1"/>
    <col min="13059" max="13059" width="20.140625" style="2" customWidth="1"/>
    <col min="13060" max="13312" width="9.140625" style="2"/>
    <col min="13313" max="13313" width="4.7109375" style="2" customWidth="1"/>
    <col min="13314" max="13314" width="64.7109375" style="2" customWidth="1"/>
    <col min="13315" max="13315" width="20.140625" style="2" customWidth="1"/>
    <col min="13316" max="13568" width="9.140625" style="2"/>
    <col min="13569" max="13569" width="4.7109375" style="2" customWidth="1"/>
    <col min="13570" max="13570" width="64.7109375" style="2" customWidth="1"/>
    <col min="13571" max="13571" width="20.140625" style="2" customWidth="1"/>
    <col min="13572" max="13824" width="9.140625" style="2"/>
    <col min="13825" max="13825" width="4.7109375" style="2" customWidth="1"/>
    <col min="13826" max="13826" width="64.7109375" style="2" customWidth="1"/>
    <col min="13827" max="13827" width="20.140625" style="2" customWidth="1"/>
    <col min="13828" max="14080" width="9.140625" style="2"/>
    <col min="14081" max="14081" width="4.7109375" style="2" customWidth="1"/>
    <col min="14082" max="14082" width="64.7109375" style="2" customWidth="1"/>
    <col min="14083" max="14083" width="20.140625" style="2" customWidth="1"/>
    <col min="14084" max="14336" width="9.140625" style="2"/>
    <col min="14337" max="14337" width="4.7109375" style="2" customWidth="1"/>
    <col min="14338" max="14338" width="64.7109375" style="2" customWidth="1"/>
    <col min="14339" max="14339" width="20.140625" style="2" customWidth="1"/>
    <col min="14340" max="14592" width="9.140625" style="2"/>
    <col min="14593" max="14593" width="4.7109375" style="2" customWidth="1"/>
    <col min="14594" max="14594" width="64.7109375" style="2" customWidth="1"/>
    <col min="14595" max="14595" width="20.140625" style="2" customWidth="1"/>
    <col min="14596" max="14848" width="9.140625" style="2"/>
    <col min="14849" max="14849" width="4.7109375" style="2" customWidth="1"/>
    <col min="14850" max="14850" width="64.7109375" style="2" customWidth="1"/>
    <col min="14851" max="14851" width="20.140625" style="2" customWidth="1"/>
    <col min="14852" max="15104" width="9.140625" style="2"/>
    <col min="15105" max="15105" width="4.7109375" style="2" customWidth="1"/>
    <col min="15106" max="15106" width="64.7109375" style="2" customWidth="1"/>
    <col min="15107" max="15107" width="20.140625" style="2" customWidth="1"/>
    <col min="15108" max="15360" width="9.140625" style="2"/>
    <col min="15361" max="15361" width="4.7109375" style="2" customWidth="1"/>
    <col min="15362" max="15362" width="64.7109375" style="2" customWidth="1"/>
    <col min="15363" max="15363" width="20.140625" style="2" customWidth="1"/>
    <col min="15364" max="15616" width="9.140625" style="2"/>
    <col min="15617" max="15617" width="4.7109375" style="2" customWidth="1"/>
    <col min="15618" max="15618" width="64.7109375" style="2" customWidth="1"/>
    <col min="15619" max="15619" width="20.140625" style="2" customWidth="1"/>
    <col min="15620" max="15872" width="9.140625" style="2"/>
    <col min="15873" max="15873" width="4.7109375" style="2" customWidth="1"/>
    <col min="15874" max="15874" width="64.7109375" style="2" customWidth="1"/>
    <col min="15875" max="15875" width="20.140625" style="2" customWidth="1"/>
    <col min="15876" max="16128" width="9.140625" style="2"/>
    <col min="16129" max="16129" width="4.7109375" style="2" customWidth="1"/>
    <col min="16130" max="16130" width="64.7109375" style="2" customWidth="1"/>
    <col min="16131" max="16131" width="20.140625" style="2" customWidth="1"/>
    <col min="16132" max="16384" width="9.140625" style="2"/>
  </cols>
  <sheetData>
    <row r="1" spans="1:5" x14ac:dyDescent="0.25">
      <c r="A1" s="1" t="s">
        <v>0</v>
      </c>
      <c r="B1" s="1"/>
    </row>
    <row r="2" spans="1:5" x14ac:dyDescent="0.25">
      <c r="A2" s="1" t="s">
        <v>1</v>
      </c>
      <c r="B2" s="1"/>
      <c r="C2" s="3"/>
      <c r="D2" s="4"/>
      <c r="E2" s="4"/>
    </row>
    <row r="3" spans="1:5" ht="23.25" x14ac:dyDescent="0.25">
      <c r="A3" s="5"/>
    </row>
    <row r="4" spans="1:5" ht="25.5" x14ac:dyDescent="0.35">
      <c r="A4" s="6"/>
      <c r="B4" s="7" t="s">
        <v>2</v>
      </c>
      <c r="C4" s="7"/>
      <c r="D4" s="7"/>
    </row>
    <row r="5" spans="1:5" ht="18.75" x14ac:dyDescent="0.3">
      <c r="A5" s="8"/>
      <c r="B5" s="9"/>
      <c r="C5" s="9"/>
      <c r="D5" s="9"/>
    </row>
    <row r="6" spans="1:5" ht="18.75" x14ac:dyDescent="0.3">
      <c r="B6" s="9" t="s">
        <v>3</v>
      </c>
      <c r="C6" s="9"/>
      <c r="D6" s="9"/>
    </row>
    <row r="7" spans="1:5" ht="15.75" x14ac:dyDescent="0.25">
      <c r="A7" s="10"/>
      <c r="B7" s="11" t="s">
        <v>4</v>
      </c>
      <c r="C7" s="11"/>
      <c r="D7" s="11"/>
    </row>
    <row r="8" spans="1:5" ht="15.75" x14ac:dyDescent="0.25">
      <c r="A8" s="12"/>
      <c r="B8" s="46" t="s">
        <v>5</v>
      </c>
      <c r="C8" s="47"/>
      <c r="D8" s="14"/>
    </row>
    <row r="9" spans="1:5" ht="15.75" x14ac:dyDescent="0.25">
      <c r="A9" s="15"/>
      <c r="B9" s="46" t="s">
        <v>6</v>
      </c>
      <c r="C9" s="47"/>
      <c r="D9" s="16"/>
    </row>
    <row r="10" spans="1:5" ht="15.75" x14ac:dyDescent="0.25">
      <c r="A10" s="15"/>
      <c r="B10" s="17" t="s">
        <v>7</v>
      </c>
      <c r="C10" s="18"/>
      <c r="D10" s="19"/>
    </row>
    <row r="11" spans="1:5" ht="15.75" x14ac:dyDescent="0.25">
      <c r="A11" s="15"/>
      <c r="B11" s="17" t="s">
        <v>8</v>
      </c>
      <c r="C11" s="18"/>
      <c r="D11" s="19"/>
    </row>
    <row r="12" spans="1:5" ht="15.75" x14ac:dyDescent="0.25">
      <c r="A12" s="15"/>
      <c r="B12" s="17"/>
      <c r="C12" s="17"/>
      <c r="D12" s="19"/>
    </row>
    <row r="13" spans="1:5" ht="15.75" x14ac:dyDescent="0.25">
      <c r="A13" s="15"/>
      <c r="B13" s="17" t="s">
        <v>9</v>
      </c>
      <c r="C13" s="18"/>
      <c r="D13" s="19"/>
    </row>
    <row r="14" spans="1:5" ht="15.75" x14ac:dyDescent="0.25">
      <c r="A14" s="15"/>
      <c r="B14" s="17" t="s">
        <v>10</v>
      </c>
      <c r="C14" s="18"/>
      <c r="D14" s="19"/>
    </row>
    <row r="15" spans="1:5" ht="15.75" thickBot="1" x14ac:dyDescent="0.3">
      <c r="A15" s="15"/>
      <c r="B15" s="20" t="s">
        <v>11</v>
      </c>
      <c r="C15" s="20"/>
    </row>
    <row r="16" spans="1:5" ht="39" thickBot="1" x14ac:dyDescent="0.3">
      <c r="A16" s="21" t="s">
        <v>12</v>
      </c>
      <c r="B16" s="21" t="s">
        <v>13</v>
      </c>
      <c r="C16" s="22" t="s">
        <v>14</v>
      </c>
    </row>
    <row r="17" spans="1:3" ht="16.5" thickBot="1" x14ac:dyDescent="0.3">
      <c r="A17" s="43" t="s">
        <v>15</v>
      </c>
      <c r="B17" s="44"/>
      <c r="C17" s="45"/>
    </row>
    <row r="18" spans="1:3" x14ac:dyDescent="0.25">
      <c r="A18" s="23">
        <v>1</v>
      </c>
      <c r="B18" s="24" t="s">
        <v>16</v>
      </c>
      <c r="C18" s="25">
        <v>47</v>
      </c>
    </row>
    <row r="19" spans="1:3" x14ac:dyDescent="0.25">
      <c r="A19" s="26">
        <v>2</v>
      </c>
      <c r="B19" s="24" t="s">
        <v>17</v>
      </c>
      <c r="C19" s="27">
        <v>56</v>
      </c>
    </row>
    <row r="20" spans="1:3" x14ac:dyDescent="0.25">
      <c r="A20" s="26">
        <v>3</v>
      </c>
      <c r="B20" s="24" t="s">
        <v>18</v>
      </c>
      <c r="C20" s="27">
        <v>64</v>
      </c>
    </row>
    <row r="21" spans="1:3" x14ac:dyDescent="0.25">
      <c r="A21" s="26">
        <v>4</v>
      </c>
      <c r="B21" s="24" t="s">
        <v>19</v>
      </c>
      <c r="C21" s="27">
        <v>86</v>
      </c>
    </row>
    <row r="22" spans="1:3" x14ac:dyDescent="0.25">
      <c r="A22" s="26">
        <v>5</v>
      </c>
      <c r="B22" s="24" t="s">
        <v>20</v>
      </c>
      <c r="C22" s="27">
        <v>100</v>
      </c>
    </row>
    <row r="23" spans="1:3" x14ac:dyDescent="0.25">
      <c r="A23" s="26">
        <v>6</v>
      </c>
      <c r="B23" s="24" t="s">
        <v>21</v>
      </c>
      <c r="C23" s="27">
        <v>27</v>
      </c>
    </row>
    <row r="24" spans="1:3" x14ac:dyDescent="0.25">
      <c r="A24" s="26">
        <v>7</v>
      </c>
      <c r="B24" s="24" t="s">
        <v>22</v>
      </c>
      <c r="C24" s="27">
        <v>35</v>
      </c>
    </row>
    <row r="25" spans="1:3" x14ac:dyDescent="0.25">
      <c r="A25" s="26">
        <v>8</v>
      </c>
      <c r="B25" s="24" t="s">
        <v>23</v>
      </c>
      <c r="C25" s="27">
        <v>39</v>
      </c>
    </row>
    <row r="26" spans="1:3" x14ac:dyDescent="0.25">
      <c r="A26" s="26">
        <v>9</v>
      </c>
      <c r="B26" s="28" t="s">
        <v>24</v>
      </c>
      <c r="C26" s="27">
        <v>45</v>
      </c>
    </row>
    <row r="27" spans="1:3" x14ac:dyDescent="0.25">
      <c r="A27" s="26">
        <v>10</v>
      </c>
      <c r="B27" s="28" t="s">
        <v>25</v>
      </c>
      <c r="C27" s="27">
        <v>47</v>
      </c>
    </row>
    <row r="28" spans="1:3" x14ac:dyDescent="0.25">
      <c r="A28" s="29">
        <v>11</v>
      </c>
      <c r="B28" s="30" t="s">
        <v>26</v>
      </c>
      <c r="C28" s="27">
        <v>60</v>
      </c>
    </row>
    <row r="29" spans="1:3" x14ac:dyDescent="0.25">
      <c r="A29" s="26">
        <v>12</v>
      </c>
      <c r="B29" s="24" t="s">
        <v>27</v>
      </c>
      <c r="C29" s="27">
        <v>66</v>
      </c>
    </row>
    <row r="30" spans="1:3" x14ac:dyDescent="0.25">
      <c r="A30" s="26">
        <v>13</v>
      </c>
      <c r="B30" s="24" t="s">
        <v>28</v>
      </c>
      <c r="C30" s="27">
        <v>68</v>
      </c>
    </row>
    <row r="31" spans="1:3" x14ac:dyDescent="0.25">
      <c r="A31" s="26">
        <v>14</v>
      </c>
      <c r="B31" s="24" t="s">
        <v>29</v>
      </c>
      <c r="C31" s="27">
        <v>83</v>
      </c>
    </row>
    <row r="32" spans="1:3" x14ac:dyDescent="0.25">
      <c r="A32" s="26">
        <v>15</v>
      </c>
      <c r="B32" s="28" t="s">
        <v>30</v>
      </c>
      <c r="C32" s="27">
        <v>93</v>
      </c>
    </row>
    <row r="33" spans="1:5" ht="15.75" thickBot="1" x14ac:dyDescent="0.3">
      <c r="A33" s="26">
        <v>16</v>
      </c>
      <c r="B33" s="30" t="s">
        <v>31</v>
      </c>
      <c r="C33" s="27">
        <v>110</v>
      </c>
    </row>
    <row r="34" spans="1:5" ht="16.5" thickBot="1" x14ac:dyDescent="0.3">
      <c r="A34" s="43" t="s">
        <v>32</v>
      </c>
      <c r="B34" s="44"/>
      <c r="C34" s="45"/>
    </row>
    <row r="35" spans="1:5" x14ac:dyDescent="0.25">
      <c r="A35" s="23">
        <v>17</v>
      </c>
      <c r="B35" s="24" t="s">
        <v>33</v>
      </c>
      <c r="C35" s="31">
        <v>18</v>
      </c>
      <c r="D35" s="32"/>
      <c r="E35" s="32"/>
    </row>
    <row r="36" spans="1:5" x14ac:dyDescent="0.25">
      <c r="A36" s="26">
        <v>18</v>
      </c>
      <c r="B36" s="28" t="s">
        <v>34</v>
      </c>
      <c r="C36" s="33">
        <v>403</v>
      </c>
      <c r="D36" s="32"/>
      <c r="E36" s="32"/>
    </row>
    <row r="37" spans="1:5" x14ac:dyDescent="0.25">
      <c r="A37" s="26">
        <v>19</v>
      </c>
      <c r="B37" s="28" t="s">
        <v>35</v>
      </c>
      <c r="C37" s="27">
        <v>1100</v>
      </c>
      <c r="D37" s="32"/>
    </row>
    <row r="38" spans="1:5" x14ac:dyDescent="0.25">
      <c r="A38" s="26">
        <v>20</v>
      </c>
      <c r="B38" s="28" t="s">
        <v>36</v>
      </c>
      <c r="C38" s="27">
        <v>605</v>
      </c>
      <c r="D38" s="32"/>
    </row>
    <row r="39" spans="1:5" x14ac:dyDescent="0.25">
      <c r="A39" s="26">
        <v>21</v>
      </c>
      <c r="B39" s="28" t="s">
        <v>37</v>
      </c>
      <c r="C39" s="27">
        <v>983</v>
      </c>
      <c r="D39" s="32"/>
    </row>
    <row r="40" spans="1:5" x14ac:dyDescent="0.25">
      <c r="A40" s="26">
        <v>22</v>
      </c>
      <c r="B40" s="28" t="s">
        <v>38</v>
      </c>
      <c r="C40" s="33">
        <v>47</v>
      </c>
      <c r="D40" s="32"/>
      <c r="E40" s="32"/>
    </row>
    <row r="41" spans="1:5" x14ac:dyDescent="0.25">
      <c r="A41" s="26">
        <v>23</v>
      </c>
      <c r="B41" s="28" t="s">
        <v>39</v>
      </c>
      <c r="C41" s="33">
        <v>93</v>
      </c>
      <c r="D41" s="32"/>
      <c r="E41" s="32"/>
    </row>
    <row r="42" spans="1:5" x14ac:dyDescent="0.25">
      <c r="A42" s="26">
        <v>24</v>
      </c>
      <c r="B42" s="28" t="s">
        <v>40</v>
      </c>
      <c r="C42" s="33">
        <v>155</v>
      </c>
      <c r="D42" s="32"/>
      <c r="E42" s="32"/>
    </row>
    <row r="43" spans="1:5" x14ac:dyDescent="0.25">
      <c r="A43" s="26">
        <v>25</v>
      </c>
      <c r="B43" s="28" t="s">
        <v>41</v>
      </c>
      <c r="C43" s="33">
        <v>93</v>
      </c>
      <c r="D43" s="32"/>
      <c r="E43" s="32"/>
    </row>
    <row r="44" spans="1:5" x14ac:dyDescent="0.25">
      <c r="A44" s="26">
        <v>26</v>
      </c>
      <c r="B44" s="28" t="s">
        <v>42</v>
      </c>
      <c r="C44" s="33">
        <v>138</v>
      </c>
      <c r="D44" s="32"/>
      <c r="E44" s="32"/>
    </row>
    <row r="45" spans="1:5" x14ac:dyDescent="0.25">
      <c r="A45" s="26">
        <v>27</v>
      </c>
      <c r="B45" s="28" t="s">
        <v>43</v>
      </c>
      <c r="C45" s="33">
        <v>64</v>
      </c>
      <c r="D45" s="32"/>
      <c r="E45" s="32"/>
    </row>
    <row r="46" spans="1:5" x14ac:dyDescent="0.25">
      <c r="A46" s="26">
        <v>28</v>
      </c>
      <c r="B46" s="28" t="s">
        <v>44</v>
      </c>
      <c r="C46" s="33">
        <v>112</v>
      </c>
      <c r="D46" s="32"/>
      <c r="E46" s="32"/>
    </row>
    <row r="47" spans="1:5" x14ac:dyDescent="0.25">
      <c r="A47" s="26">
        <v>29</v>
      </c>
      <c r="B47" s="28" t="s">
        <v>45</v>
      </c>
      <c r="C47" s="33">
        <v>91</v>
      </c>
      <c r="D47" s="32"/>
      <c r="E47" s="32"/>
    </row>
    <row r="48" spans="1:5" x14ac:dyDescent="0.25">
      <c r="A48" s="26">
        <v>30</v>
      </c>
      <c r="B48" s="28" t="s">
        <v>46</v>
      </c>
      <c r="C48" s="33">
        <v>280</v>
      </c>
      <c r="D48" s="32"/>
      <c r="E48" s="32"/>
    </row>
    <row r="49" spans="1:5" x14ac:dyDescent="0.25">
      <c r="A49" s="26">
        <v>31</v>
      </c>
      <c r="B49" s="28" t="s">
        <v>47</v>
      </c>
      <c r="C49" s="33">
        <v>280</v>
      </c>
      <c r="D49" s="32"/>
      <c r="E49" s="32"/>
    </row>
    <row r="50" spans="1:5" x14ac:dyDescent="0.25">
      <c r="A50" s="26">
        <v>32</v>
      </c>
      <c r="B50" s="28" t="s">
        <v>48</v>
      </c>
      <c r="C50" s="33">
        <v>280</v>
      </c>
      <c r="D50" s="32"/>
      <c r="E50" s="32"/>
    </row>
    <row r="51" spans="1:5" x14ac:dyDescent="0.25">
      <c r="A51" s="26">
        <v>33</v>
      </c>
      <c r="B51" s="28" t="s">
        <v>49</v>
      </c>
      <c r="C51" s="33">
        <v>100</v>
      </c>
      <c r="D51" s="32"/>
      <c r="E51" s="32"/>
    </row>
    <row r="52" spans="1:5" x14ac:dyDescent="0.25">
      <c r="A52" s="26">
        <v>34</v>
      </c>
      <c r="B52" s="28" t="s">
        <v>50</v>
      </c>
      <c r="C52" s="33">
        <v>689</v>
      </c>
      <c r="D52" s="32"/>
      <c r="E52" s="32"/>
    </row>
    <row r="53" spans="1:5" x14ac:dyDescent="0.25">
      <c r="A53" s="26">
        <v>35</v>
      </c>
      <c r="B53" s="28" t="s">
        <v>51</v>
      </c>
      <c r="C53" s="33">
        <v>912</v>
      </c>
      <c r="D53" s="32"/>
      <c r="E53" s="32"/>
    </row>
    <row r="54" spans="1:5" x14ac:dyDescent="0.25">
      <c r="A54" s="26">
        <v>36</v>
      </c>
      <c r="B54" s="28" t="s">
        <v>52</v>
      </c>
      <c r="C54" s="33">
        <v>365</v>
      </c>
      <c r="D54" s="32"/>
      <c r="E54" s="32"/>
    </row>
    <row r="55" spans="1:5" x14ac:dyDescent="0.25">
      <c r="A55" s="26">
        <v>37</v>
      </c>
      <c r="B55" s="28" t="s">
        <v>53</v>
      </c>
      <c r="C55" s="33">
        <v>170</v>
      </c>
      <c r="D55" s="32"/>
      <c r="E55" s="32"/>
    </row>
    <row r="56" spans="1:5" x14ac:dyDescent="0.25">
      <c r="A56" s="26">
        <v>38</v>
      </c>
      <c r="B56" s="28" t="s">
        <v>54</v>
      </c>
      <c r="C56" s="33">
        <v>112</v>
      </c>
      <c r="D56" s="32"/>
      <c r="E56" s="32"/>
    </row>
    <row r="57" spans="1:5" x14ac:dyDescent="0.25">
      <c r="A57" s="26">
        <v>39</v>
      </c>
      <c r="B57" s="28" t="s">
        <v>55</v>
      </c>
      <c r="C57" s="33">
        <v>64</v>
      </c>
      <c r="D57" s="32"/>
      <c r="E57" s="32"/>
    </row>
    <row r="58" spans="1:5" x14ac:dyDescent="0.25">
      <c r="A58" s="26">
        <v>40</v>
      </c>
      <c r="B58" s="28" t="s">
        <v>56</v>
      </c>
      <c r="C58" s="33">
        <v>64</v>
      </c>
      <c r="D58" s="32"/>
      <c r="E58" s="32"/>
    </row>
    <row r="59" spans="1:5" x14ac:dyDescent="0.25">
      <c r="A59" s="26">
        <v>41</v>
      </c>
      <c r="B59" s="28" t="s">
        <v>57</v>
      </c>
      <c r="C59" s="33">
        <v>64</v>
      </c>
      <c r="D59" s="32"/>
      <c r="E59" s="32"/>
    </row>
    <row r="60" spans="1:5" x14ac:dyDescent="0.25">
      <c r="A60" s="26">
        <v>42</v>
      </c>
      <c r="B60" s="28" t="s">
        <v>58</v>
      </c>
      <c r="C60" s="27">
        <v>5</v>
      </c>
      <c r="D60" s="32"/>
    </row>
    <row r="61" spans="1:5" x14ac:dyDescent="0.25">
      <c r="A61" s="26">
        <v>43</v>
      </c>
      <c r="B61" s="28" t="s">
        <v>59</v>
      </c>
      <c r="C61" s="27">
        <v>12</v>
      </c>
      <c r="D61" s="32"/>
    </row>
    <row r="62" spans="1:5" x14ac:dyDescent="0.25">
      <c r="A62" s="26">
        <v>45</v>
      </c>
      <c r="B62" s="28" t="s">
        <v>60</v>
      </c>
      <c r="C62" s="33">
        <v>40</v>
      </c>
      <c r="D62" s="32"/>
      <c r="E62" s="32"/>
    </row>
    <row r="63" spans="1:5" x14ac:dyDescent="0.25">
      <c r="A63" s="26">
        <v>46</v>
      </c>
      <c r="B63" s="28" t="s">
        <v>61</v>
      </c>
      <c r="C63" s="33">
        <v>40</v>
      </c>
      <c r="D63" s="32"/>
      <c r="E63" s="32"/>
    </row>
    <row r="64" spans="1:5" x14ac:dyDescent="0.25">
      <c r="A64" s="26">
        <v>47</v>
      </c>
      <c r="B64" s="28" t="s">
        <v>62</v>
      </c>
      <c r="C64" s="33">
        <v>40</v>
      </c>
      <c r="D64" s="32"/>
      <c r="E64" s="32"/>
    </row>
    <row r="65" spans="1:5" x14ac:dyDescent="0.25">
      <c r="A65" s="26">
        <v>48</v>
      </c>
      <c r="B65" s="28" t="s">
        <v>63</v>
      </c>
      <c r="C65" s="33">
        <v>40</v>
      </c>
      <c r="D65" s="32"/>
      <c r="E65" s="32"/>
    </row>
    <row r="66" spans="1:5" x14ac:dyDescent="0.25">
      <c r="A66" s="26">
        <v>49</v>
      </c>
      <c r="B66" s="28" t="s">
        <v>64</v>
      </c>
      <c r="C66" s="33">
        <v>40</v>
      </c>
      <c r="D66" s="32"/>
      <c r="E66" s="32"/>
    </row>
    <row r="67" spans="1:5" x14ac:dyDescent="0.25">
      <c r="A67" s="26">
        <v>50</v>
      </c>
      <c r="B67" s="28" t="s">
        <v>65</v>
      </c>
      <c r="C67" s="33">
        <v>40</v>
      </c>
      <c r="D67" s="32"/>
      <c r="E67" s="32"/>
    </row>
    <row r="68" spans="1:5" x14ac:dyDescent="0.25">
      <c r="A68" s="26">
        <v>51</v>
      </c>
      <c r="B68" s="28" t="s">
        <v>66</v>
      </c>
      <c r="C68" s="33">
        <v>40</v>
      </c>
      <c r="D68" s="32"/>
      <c r="E68" s="32"/>
    </row>
    <row r="69" spans="1:5" ht="15.75" thickBot="1" x14ac:dyDescent="0.3">
      <c r="A69" s="34">
        <v>52</v>
      </c>
      <c r="B69" s="35" t="s">
        <v>67</v>
      </c>
      <c r="C69" s="33">
        <v>40</v>
      </c>
      <c r="D69" s="32"/>
      <c r="E69" s="32"/>
    </row>
    <row r="70" spans="1:5" ht="16.5" thickBot="1" x14ac:dyDescent="0.3">
      <c r="A70" s="43" t="s">
        <v>68</v>
      </c>
      <c r="B70" s="44"/>
      <c r="C70" s="45"/>
    </row>
    <row r="71" spans="1:5" x14ac:dyDescent="0.25">
      <c r="A71" s="23">
        <v>53</v>
      </c>
      <c r="B71" s="24" t="s">
        <v>69</v>
      </c>
      <c r="C71" s="31">
        <v>684</v>
      </c>
      <c r="D71" s="32"/>
      <c r="E71" s="32"/>
    </row>
    <row r="72" spans="1:5" x14ac:dyDescent="0.25">
      <c r="A72" s="26">
        <v>54</v>
      </c>
      <c r="B72" s="24" t="s">
        <v>70</v>
      </c>
      <c r="C72" s="33">
        <v>778</v>
      </c>
      <c r="D72" s="32"/>
      <c r="E72" s="32"/>
    </row>
    <row r="73" spans="1:5" x14ac:dyDescent="0.25">
      <c r="A73" s="26">
        <v>55</v>
      </c>
      <c r="B73" s="24" t="s">
        <v>71</v>
      </c>
      <c r="C73" s="33">
        <v>881</v>
      </c>
      <c r="D73" s="32"/>
      <c r="E73" s="32"/>
    </row>
    <row r="74" spans="1:5" x14ac:dyDescent="0.25">
      <c r="A74" s="26">
        <v>56</v>
      </c>
      <c r="B74" s="24" t="s">
        <v>72</v>
      </c>
      <c r="C74" s="33">
        <v>991</v>
      </c>
      <c r="D74" s="32"/>
      <c r="E74" s="32"/>
    </row>
    <row r="75" spans="1:5" x14ac:dyDescent="0.25">
      <c r="A75" s="26">
        <v>57</v>
      </c>
      <c r="B75" s="24" t="s">
        <v>73</v>
      </c>
      <c r="C75" s="33">
        <v>1093</v>
      </c>
      <c r="D75" s="32"/>
      <c r="E75" s="32"/>
    </row>
    <row r="76" spans="1:5" x14ac:dyDescent="0.25">
      <c r="A76" s="26">
        <v>58</v>
      </c>
      <c r="B76" s="24" t="s">
        <v>74</v>
      </c>
      <c r="C76" s="33">
        <v>120</v>
      </c>
      <c r="D76" s="32"/>
      <c r="E76" s="32"/>
    </row>
    <row r="77" spans="1:5" x14ac:dyDescent="0.25">
      <c r="A77" s="26">
        <v>59</v>
      </c>
      <c r="B77" s="24" t="s">
        <v>75</v>
      </c>
      <c r="C77" s="33">
        <v>156</v>
      </c>
      <c r="D77" s="32"/>
      <c r="E77" s="32"/>
    </row>
    <row r="78" spans="1:5" x14ac:dyDescent="0.25">
      <c r="A78" s="26">
        <v>60</v>
      </c>
      <c r="B78" s="24" t="s">
        <v>76</v>
      </c>
      <c r="C78" s="33">
        <v>206</v>
      </c>
      <c r="D78" s="32"/>
      <c r="E78" s="32"/>
    </row>
    <row r="79" spans="1:5" x14ac:dyDescent="0.25">
      <c r="A79" s="26">
        <v>61</v>
      </c>
      <c r="B79" s="24" t="s">
        <v>77</v>
      </c>
      <c r="C79" s="33">
        <v>224</v>
      </c>
      <c r="D79" s="32"/>
      <c r="E79" s="32"/>
    </row>
    <row r="80" spans="1:5" x14ac:dyDescent="0.25">
      <c r="A80" s="26">
        <v>62</v>
      </c>
      <c r="B80" s="24" t="s">
        <v>78</v>
      </c>
      <c r="C80" s="33">
        <v>684</v>
      </c>
      <c r="D80" s="32"/>
      <c r="E80" s="32"/>
    </row>
    <row r="81" spans="1:5" x14ac:dyDescent="0.25">
      <c r="A81" s="26">
        <v>63</v>
      </c>
      <c r="B81" s="24" t="s">
        <v>79</v>
      </c>
      <c r="C81" s="33">
        <v>166</v>
      </c>
      <c r="D81" s="32"/>
      <c r="E81" s="32"/>
    </row>
    <row r="82" spans="1:5" x14ac:dyDescent="0.25">
      <c r="A82" s="26">
        <v>64</v>
      </c>
      <c r="B82" s="24" t="s">
        <v>80</v>
      </c>
      <c r="C82" s="33">
        <v>183</v>
      </c>
      <c r="D82" s="32"/>
      <c r="E82" s="32"/>
    </row>
    <row r="83" spans="1:5" x14ac:dyDescent="0.25">
      <c r="A83" s="26">
        <v>65</v>
      </c>
      <c r="B83" s="24" t="s">
        <v>81</v>
      </c>
      <c r="C83" s="33">
        <v>138</v>
      </c>
      <c r="D83" s="32"/>
      <c r="E83" s="32"/>
    </row>
    <row r="84" spans="1:5" x14ac:dyDescent="0.25">
      <c r="A84" s="26">
        <v>66</v>
      </c>
      <c r="B84" s="24" t="s">
        <v>82</v>
      </c>
      <c r="C84" s="33">
        <v>439</v>
      </c>
      <c r="D84" s="32"/>
      <c r="E84" s="32"/>
    </row>
    <row r="85" spans="1:5" x14ac:dyDescent="0.25">
      <c r="A85" s="26">
        <v>67</v>
      </c>
      <c r="B85" s="24" t="s">
        <v>83</v>
      </c>
      <c r="C85" s="33">
        <v>493</v>
      </c>
      <c r="D85" s="32"/>
      <c r="E85" s="32"/>
    </row>
    <row r="86" spans="1:5" x14ac:dyDescent="0.25">
      <c r="A86" s="26">
        <v>68</v>
      </c>
      <c r="B86" s="24" t="s">
        <v>84</v>
      </c>
      <c r="C86" s="33">
        <v>549</v>
      </c>
      <c r="D86" s="32"/>
      <c r="E86" s="32"/>
    </row>
    <row r="87" spans="1:5" x14ac:dyDescent="0.25">
      <c r="A87" s="26">
        <v>69</v>
      </c>
      <c r="B87" s="24" t="s">
        <v>85</v>
      </c>
      <c r="C87" s="33">
        <v>658</v>
      </c>
      <c r="D87" s="32"/>
      <c r="E87" s="32"/>
    </row>
    <row r="88" spans="1:5" ht="15.75" thickBot="1" x14ac:dyDescent="0.3">
      <c r="A88" s="34">
        <v>70</v>
      </c>
      <c r="B88" s="36" t="s">
        <v>86</v>
      </c>
      <c r="C88" s="33">
        <v>824</v>
      </c>
      <c r="D88" s="32"/>
      <c r="E88" s="32"/>
    </row>
    <row r="89" spans="1:5" ht="16.5" thickBot="1" x14ac:dyDescent="0.3">
      <c r="A89" s="43" t="s">
        <v>87</v>
      </c>
      <c r="B89" s="44"/>
      <c r="C89" s="45"/>
      <c r="D89" s="32"/>
    </row>
    <row r="90" spans="1:5" x14ac:dyDescent="0.25">
      <c r="A90" s="23">
        <v>71</v>
      </c>
      <c r="B90" s="24" t="s">
        <v>88</v>
      </c>
      <c r="C90" s="37">
        <v>270</v>
      </c>
      <c r="D90" s="32"/>
      <c r="E90" s="32"/>
    </row>
    <row r="91" spans="1:5" x14ac:dyDescent="0.25">
      <c r="A91" s="26">
        <v>72</v>
      </c>
      <c r="B91" s="24" t="s">
        <v>89</v>
      </c>
      <c r="C91" s="38">
        <v>137</v>
      </c>
      <c r="D91" s="32"/>
      <c r="E91" s="32"/>
    </row>
    <row r="92" spans="1:5" x14ac:dyDescent="0.25">
      <c r="A92" s="26">
        <v>73</v>
      </c>
      <c r="B92" s="24" t="s">
        <v>90</v>
      </c>
      <c r="C92" s="38">
        <v>37</v>
      </c>
      <c r="D92" s="32"/>
      <c r="E92" s="32"/>
    </row>
    <row r="93" spans="1:5" x14ac:dyDescent="0.25">
      <c r="A93" s="26">
        <v>74</v>
      </c>
      <c r="B93" s="24" t="s">
        <v>91</v>
      </c>
      <c r="C93" s="38">
        <v>42</v>
      </c>
      <c r="D93" s="32"/>
      <c r="E93" s="32"/>
    </row>
    <row r="94" spans="1:5" x14ac:dyDescent="0.25">
      <c r="A94" s="26">
        <v>75</v>
      </c>
      <c r="B94" s="24" t="s">
        <v>92</v>
      </c>
      <c r="C94" s="38">
        <v>190</v>
      </c>
      <c r="D94" s="32"/>
      <c r="E94" s="32"/>
    </row>
    <row r="95" spans="1:5" x14ac:dyDescent="0.25">
      <c r="A95" s="26">
        <v>76</v>
      </c>
      <c r="B95" s="24" t="s">
        <v>93</v>
      </c>
      <c r="C95" s="38">
        <v>206</v>
      </c>
      <c r="D95" s="32"/>
      <c r="E95" s="32"/>
    </row>
    <row r="96" spans="1:5" x14ac:dyDescent="0.25">
      <c r="A96" s="26">
        <v>77</v>
      </c>
      <c r="B96" s="24" t="s">
        <v>94</v>
      </c>
      <c r="C96" s="38">
        <v>223</v>
      </c>
      <c r="D96" s="32"/>
      <c r="E96" s="32"/>
    </row>
    <row r="97" spans="1:5" x14ac:dyDescent="0.25">
      <c r="A97" s="26">
        <v>78</v>
      </c>
      <c r="B97" s="24" t="s">
        <v>95</v>
      </c>
      <c r="C97" s="38">
        <v>237</v>
      </c>
      <c r="D97" s="32"/>
      <c r="E97" s="32"/>
    </row>
    <row r="98" spans="1:5" x14ac:dyDescent="0.25">
      <c r="A98" s="26">
        <v>79</v>
      </c>
      <c r="B98" s="24" t="s">
        <v>96</v>
      </c>
      <c r="C98" s="38">
        <v>14</v>
      </c>
      <c r="D98" s="32"/>
      <c r="E98" s="32"/>
    </row>
    <row r="99" spans="1:5" x14ac:dyDescent="0.25">
      <c r="A99" s="26">
        <v>80</v>
      </c>
      <c r="B99" s="24" t="s">
        <v>97</v>
      </c>
      <c r="C99" s="38">
        <v>96</v>
      </c>
      <c r="D99" s="32"/>
      <c r="E99" s="32"/>
    </row>
    <row r="100" spans="1:5" x14ac:dyDescent="0.25">
      <c r="A100" s="26">
        <v>81</v>
      </c>
      <c r="B100" s="24" t="s">
        <v>98</v>
      </c>
      <c r="C100" s="38">
        <v>98</v>
      </c>
      <c r="D100" s="32"/>
      <c r="E100" s="32"/>
    </row>
    <row r="101" spans="1:5" x14ac:dyDescent="0.25">
      <c r="A101" s="26">
        <v>82</v>
      </c>
      <c r="B101" s="24" t="s">
        <v>99</v>
      </c>
      <c r="C101" s="38">
        <v>102</v>
      </c>
      <c r="D101" s="32"/>
      <c r="E101" s="32"/>
    </row>
    <row r="102" spans="1:5" x14ac:dyDescent="0.25">
      <c r="A102" s="26">
        <v>83</v>
      </c>
      <c r="B102" s="24" t="s">
        <v>100</v>
      </c>
      <c r="C102" s="38">
        <v>35</v>
      </c>
      <c r="D102" s="32"/>
      <c r="E102" s="32"/>
    </row>
    <row r="103" spans="1:5" x14ac:dyDescent="0.25">
      <c r="A103" s="26">
        <v>84</v>
      </c>
      <c r="B103" s="24" t="s">
        <v>101</v>
      </c>
      <c r="C103" s="38">
        <v>42</v>
      </c>
      <c r="D103" s="32"/>
      <c r="E103" s="32"/>
    </row>
    <row r="104" spans="1:5" x14ac:dyDescent="0.25">
      <c r="A104" s="26">
        <v>85</v>
      </c>
      <c r="B104" s="24" t="s">
        <v>102</v>
      </c>
      <c r="C104" s="38">
        <v>52</v>
      </c>
      <c r="D104" s="32"/>
      <c r="E104" s="32"/>
    </row>
    <row r="105" spans="1:5" x14ac:dyDescent="0.25">
      <c r="A105" s="26">
        <v>86</v>
      </c>
      <c r="B105" s="24" t="s">
        <v>103</v>
      </c>
      <c r="C105" s="38">
        <v>61</v>
      </c>
      <c r="D105" s="32"/>
      <c r="E105" s="32"/>
    </row>
    <row r="106" spans="1:5" x14ac:dyDescent="0.25">
      <c r="A106" s="26">
        <v>87</v>
      </c>
      <c r="B106" s="24" t="s">
        <v>104</v>
      </c>
      <c r="C106" s="38">
        <v>131</v>
      </c>
      <c r="D106" s="32"/>
      <c r="E106" s="32"/>
    </row>
    <row r="107" spans="1:5" ht="15.75" thickBot="1" x14ac:dyDescent="0.3">
      <c r="A107" s="34">
        <v>88</v>
      </c>
      <c r="B107" s="39" t="s">
        <v>105</v>
      </c>
      <c r="C107" s="40">
        <v>265</v>
      </c>
      <c r="D107" s="32"/>
      <c r="E107" s="32"/>
    </row>
    <row r="108" spans="1:5" ht="16.5" thickBot="1" x14ac:dyDescent="0.3">
      <c r="A108" s="43" t="s">
        <v>106</v>
      </c>
      <c r="B108" s="44"/>
      <c r="C108" s="45"/>
      <c r="D108" s="32"/>
    </row>
    <row r="109" spans="1:5" x14ac:dyDescent="0.25">
      <c r="A109" s="23">
        <v>89</v>
      </c>
      <c r="B109" s="24" t="s">
        <v>107</v>
      </c>
      <c r="C109" s="37">
        <v>403</v>
      </c>
      <c r="D109" s="32"/>
      <c r="E109" s="32"/>
    </row>
    <row r="110" spans="1:5" x14ac:dyDescent="0.25">
      <c r="A110" s="26">
        <v>90</v>
      </c>
      <c r="B110" s="24" t="s">
        <v>108</v>
      </c>
      <c r="C110" s="33">
        <v>798</v>
      </c>
      <c r="D110" s="32"/>
      <c r="E110" s="32"/>
    </row>
    <row r="111" spans="1:5" x14ac:dyDescent="0.25">
      <c r="A111" s="26">
        <v>91</v>
      </c>
      <c r="B111" s="24" t="s">
        <v>109</v>
      </c>
      <c r="C111" s="33">
        <v>39</v>
      </c>
      <c r="D111" s="32"/>
      <c r="E111" s="32"/>
    </row>
    <row r="112" spans="1:5" x14ac:dyDescent="0.25">
      <c r="A112" s="26">
        <v>92</v>
      </c>
      <c r="B112" s="24" t="s">
        <v>110</v>
      </c>
      <c r="C112" s="33">
        <v>49</v>
      </c>
      <c r="D112" s="32"/>
      <c r="E112" s="32"/>
    </row>
    <row r="113" spans="1:5" x14ac:dyDescent="0.25">
      <c r="A113" s="26">
        <v>93</v>
      </c>
      <c r="B113" s="24" t="s">
        <v>111</v>
      </c>
      <c r="C113" s="33">
        <v>89</v>
      </c>
      <c r="D113" s="32"/>
      <c r="E113" s="32"/>
    </row>
    <row r="114" spans="1:5" x14ac:dyDescent="0.25">
      <c r="A114" s="26">
        <v>94</v>
      </c>
      <c r="B114" s="24" t="s">
        <v>112</v>
      </c>
      <c r="C114" s="33">
        <v>176</v>
      </c>
      <c r="D114" s="32"/>
      <c r="E114" s="32"/>
    </row>
    <row r="115" spans="1:5" x14ac:dyDescent="0.25">
      <c r="A115" s="26">
        <v>95</v>
      </c>
      <c r="B115" s="24" t="s">
        <v>113</v>
      </c>
      <c r="C115" s="33">
        <v>198</v>
      </c>
      <c r="D115" s="32"/>
      <c r="E115" s="32"/>
    </row>
    <row r="116" spans="1:5" x14ac:dyDescent="0.25">
      <c r="A116" s="26">
        <v>96</v>
      </c>
      <c r="B116" s="24" t="s">
        <v>114</v>
      </c>
      <c r="C116" s="33">
        <v>261</v>
      </c>
      <c r="D116" s="32"/>
      <c r="E116" s="32"/>
    </row>
    <row r="117" spans="1:5" x14ac:dyDescent="0.25">
      <c r="A117" s="26">
        <v>97</v>
      </c>
      <c r="B117" s="24" t="s">
        <v>115</v>
      </c>
      <c r="C117" s="33">
        <v>261</v>
      </c>
      <c r="D117" s="32"/>
      <c r="E117" s="32"/>
    </row>
    <row r="118" spans="1:5" x14ac:dyDescent="0.25">
      <c r="A118" s="26">
        <v>98</v>
      </c>
      <c r="B118" s="24" t="s">
        <v>116</v>
      </c>
      <c r="C118" s="33">
        <v>261</v>
      </c>
      <c r="D118" s="32"/>
      <c r="E118" s="32"/>
    </row>
    <row r="119" spans="1:5" x14ac:dyDescent="0.25">
      <c r="A119" s="26">
        <v>99</v>
      </c>
      <c r="B119" s="24" t="s">
        <v>117</v>
      </c>
      <c r="C119" s="33">
        <v>261</v>
      </c>
      <c r="D119" s="32"/>
      <c r="E119" s="32"/>
    </row>
    <row r="120" spans="1:5" x14ac:dyDescent="0.25">
      <c r="A120" s="26">
        <v>100</v>
      </c>
      <c r="B120" s="24" t="s">
        <v>118</v>
      </c>
      <c r="C120" s="33">
        <v>403</v>
      </c>
      <c r="D120" s="32"/>
      <c r="E120" s="32"/>
    </row>
    <row r="121" spans="1:5" x14ac:dyDescent="0.25">
      <c r="A121" s="26">
        <v>101</v>
      </c>
      <c r="B121" s="24" t="s">
        <v>119</v>
      </c>
      <c r="C121" s="33">
        <v>798</v>
      </c>
      <c r="D121" s="32"/>
      <c r="E121" s="32"/>
    </row>
    <row r="122" spans="1:5" x14ac:dyDescent="0.25">
      <c r="A122" s="26">
        <v>102</v>
      </c>
      <c r="B122" s="24" t="s">
        <v>120</v>
      </c>
      <c r="C122" s="33">
        <v>261</v>
      </c>
      <c r="D122" s="32"/>
      <c r="E122" s="32"/>
    </row>
    <row r="123" spans="1:5" x14ac:dyDescent="0.25">
      <c r="A123" s="26">
        <v>103</v>
      </c>
      <c r="B123" s="24" t="s">
        <v>121</v>
      </c>
      <c r="C123" s="33">
        <v>261</v>
      </c>
      <c r="D123" s="32"/>
      <c r="E123" s="32"/>
    </row>
    <row r="124" spans="1:5" x14ac:dyDescent="0.25">
      <c r="A124" s="26">
        <v>104</v>
      </c>
      <c r="B124" s="24" t="s">
        <v>122</v>
      </c>
      <c r="C124" s="33">
        <v>261</v>
      </c>
      <c r="D124" s="32"/>
      <c r="E124" s="32"/>
    </row>
    <row r="125" spans="1:5" x14ac:dyDescent="0.25">
      <c r="A125" s="26">
        <v>105</v>
      </c>
      <c r="B125" s="24" t="s">
        <v>123</v>
      </c>
      <c r="C125" s="33">
        <v>261</v>
      </c>
      <c r="D125" s="32"/>
      <c r="E125" s="32"/>
    </row>
    <row r="126" spans="1:5" x14ac:dyDescent="0.25">
      <c r="A126" s="26">
        <v>106</v>
      </c>
      <c r="B126" s="24" t="s">
        <v>124</v>
      </c>
      <c r="C126" s="33">
        <v>39</v>
      </c>
      <c r="D126" s="32"/>
      <c r="E126" s="32"/>
    </row>
    <row r="127" spans="1:5" x14ac:dyDescent="0.25">
      <c r="A127" s="26">
        <v>107</v>
      </c>
      <c r="B127" s="24" t="s">
        <v>125</v>
      </c>
      <c r="C127" s="33">
        <v>39</v>
      </c>
      <c r="D127" s="32"/>
      <c r="E127" s="32"/>
    </row>
    <row r="128" spans="1:5" x14ac:dyDescent="0.25">
      <c r="A128" s="26">
        <v>108</v>
      </c>
      <c r="B128" s="24" t="s">
        <v>126</v>
      </c>
      <c r="C128" s="33">
        <v>39</v>
      </c>
      <c r="D128" s="32"/>
      <c r="E128" s="32"/>
    </row>
    <row r="129" spans="1:5" ht="15.75" thickBot="1" x14ac:dyDescent="0.3">
      <c r="A129" s="34">
        <v>109</v>
      </c>
      <c r="B129" s="36" t="s">
        <v>127</v>
      </c>
      <c r="C129" s="33">
        <v>39</v>
      </c>
      <c r="D129" s="32"/>
      <c r="E129" s="32"/>
    </row>
    <row r="130" spans="1:5" ht="16.5" thickBot="1" x14ac:dyDescent="0.3">
      <c r="A130" s="43" t="s">
        <v>128</v>
      </c>
      <c r="B130" s="44"/>
      <c r="C130" s="45"/>
      <c r="D130" s="32"/>
    </row>
    <row r="131" spans="1:5" x14ac:dyDescent="0.25">
      <c r="A131" s="23">
        <v>110</v>
      </c>
      <c r="B131" s="24" t="s">
        <v>129</v>
      </c>
      <c r="C131" s="33">
        <v>264</v>
      </c>
      <c r="D131" s="32"/>
      <c r="E131" s="32"/>
    </row>
    <row r="132" spans="1:5" x14ac:dyDescent="0.25">
      <c r="A132" s="26">
        <v>111</v>
      </c>
      <c r="B132" s="24" t="s">
        <v>130</v>
      </c>
      <c r="C132" s="33">
        <v>83</v>
      </c>
      <c r="D132" s="32"/>
      <c r="E132" s="32"/>
    </row>
    <row r="133" spans="1:5" x14ac:dyDescent="0.25">
      <c r="A133" s="26">
        <v>112</v>
      </c>
      <c r="B133" s="24" t="s">
        <v>131</v>
      </c>
      <c r="C133" s="33">
        <v>389</v>
      </c>
      <c r="D133" s="32"/>
      <c r="E133" s="32"/>
    </row>
    <row r="134" spans="1:5" x14ac:dyDescent="0.25">
      <c r="A134" s="26">
        <v>113</v>
      </c>
      <c r="B134" s="24" t="s">
        <v>132</v>
      </c>
      <c r="C134" s="33">
        <v>174</v>
      </c>
      <c r="D134" s="32"/>
      <c r="E134" s="32"/>
    </row>
    <row r="135" spans="1:5" x14ac:dyDescent="0.25">
      <c r="A135" s="26">
        <v>114</v>
      </c>
      <c r="B135" s="24" t="s">
        <v>133</v>
      </c>
      <c r="C135" s="33">
        <v>162</v>
      </c>
      <c r="D135" s="32"/>
      <c r="E135" s="32"/>
    </row>
    <row r="136" spans="1:5" x14ac:dyDescent="0.25">
      <c r="A136" s="26">
        <v>115</v>
      </c>
      <c r="B136" s="24" t="s">
        <v>134</v>
      </c>
      <c r="C136" s="33">
        <v>162</v>
      </c>
      <c r="D136" s="32"/>
      <c r="E136" s="32"/>
    </row>
    <row r="137" spans="1:5" x14ac:dyDescent="0.25">
      <c r="A137" s="26">
        <v>116</v>
      </c>
      <c r="B137" s="24" t="s">
        <v>135</v>
      </c>
      <c r="C137" s="33">
        <v>215</v>
      </c>
      <c r="D137" s="32"/>
      <c r="E137" s="32"/>
    </row>
    <row r="138" spans="1:5" x14ac:dyDescent="0.25">
      <c r="A138" s="26">
        <v>117</v>
      </c>
      <c r="B138" s="24" t="s">
        <v>136</v>
      </c>
      <c r="C138" s="33">
        <v>305</v>
      </c>
      <c r="D138" s="32"/>
      <c r="E138" s="32"/>
    </row>
    <row r="139" spans="1:5" x14ac:dyDescent="0.25">
      <c r="A139" s="26">
        <v>118</v>
      </c>
      <c r="B139" s="24" t="s">
        <v>137</v>
      </c>
      <c r="C139" s="33">
        <v>353</v>
      </c>
      <c r="D139" s="32"/>
      <c r="E139" s="32"/>
    </row>
    <row r="140" spans="1:5" x14ac:dyDescent="0.25">
      <c r="A140" s="26">
        <v>119</v>
      </c>
      <c r="B140" s="24" t="s">
        <v>138</v>
      </c>
      <c r="C140" s="33">
        <v>389</v>
      </c>
      <c r="D140" s="32"/>
      <c r="E140" s="32"/>
    </row>
    <row r="141" spans="1:5" x14ac:dyDescent="0.25">
      <c r="A141" s="26">
        <v>120</v>
      </c>
      <c r="B141" s="24" t="s">
        <v>139</v>
      </c>
      <c r="C141" s="33">
        <v>514</v>
      </c>
      <c r="D141" s="32"/>
      <c r="E141" s="32"/>
    </row>
    <row r="142" spans="1:5" ht="15.75" thickBot="1" x14ac:dyDescent="0.3">
      <c r="A142" s="34">
        <v>121</v>
      </c>
      <c r="B142" s="36" t="s">
        <v>140</v>
      </c>
      <c r="C142" s="40">
        <v>113</v>
      </c>
      <c r="D142" s="32"/>
      <c r="E142" s="32"/>
    </row>
    <row r="143" spans="1:5" ht="16.5" thickBot="1" x14ac:dyDescent="0.3">
      <c r="A143" s="43" t="s">
        <v>141</v>
      </c>
      <c r="B143" s="44"/>
      <c r="C143" s="45"/>
      <c r="D143" s="32"/>
    </row>
    <row r="144" spans="1:5" x14ac:dyDescent="0.25">
      <c r="A144" s="23">
        <v>122</v>
      </c>
      <c r="B144" s="24" t="s">
        <v>142</v>
      </c>
      <c r="C144" s="37">
        <v>314</v>
      </c>
      <c r="D144" s="32"/>
      <c r="E144" s="32"/>
    </row>
    <row r="145" spans="1:5" x14ac:dyDescent="0.25">
      <c r="A145" s="26">
        <v>123</v>
      </c>
      <c r="B145" s="24" t="s">
        <v>143</v>
      </c>
      <c r="C145" s="38">
        <v>158</v>
      </c>
      <c r="D145" s="32"/>
      <c r="E145" s="32"/>
    </row>
    <row r="146" spans="1:5" x14ac:dyDescent="0.25">
      <c r="A146" s="26">
        <v>124</v>
      </c>
      <c r="B146" s="24" t="s">
        <v>144</v>
      </c>
      <c r="C146" s="38">
        <v>384</v>
      </c>
      <c r="D146" s="32"/>
      <c r="E146" s="32"/>
    </row>
    <row r="147" spans="1:5" x14ac:dyDescent="0.25">
      <c r="A147" s="26">
        <v>125</v>
      </c>
      <c r="B147" s="24" t="s">
        <v>145</v>
      </c>
      <c r="C147" s="38">
        <v>404</v>
      </c>
      <c r="D147" s="32"/>
      <c r="E147" s="32"/>
    </row>
    <row r="148" spans="1:5" x14ac:dyDescent="0.25">
      <c r="A148" s="26">
        <v>126</v>
      </c>
      <c r="B148" s="24" t="s">
        <v>146</v>
      </c>
      <c r="C148" s="38">
        <v>409</v>
      </c>
      <c r="D148" s="32"/>
      <c r="E148" s="41"/>
    </row>
    <row r="149" spans="1:5" x14ac:dyDescent="0.25">
      <c r="A149" s="26">
        <v>127</v>
      </c>
      <c r="B149" s="24" t="s">
        <v>147</v>
      </c>
      <c r="C149" s="38">
        <v>225</v>
      </c>
      <c r="D149" s="32"/>
      <c r="E149" s="32"/>
    </row>
    <row r="150" spans="1:5" x14ac:dyDescent="0.25">
      <c r="A150" s="26">
        <v>128</v>
      </c>
      <c r="B150" s="24" t="s">
        <v>148</v>
      </c>
      <c r="C150" s="38">
        <v>487</v>
      </c>
      <c r="D150" s="32"/>
      <c r="E150" s="32"/>
    </row>
    <row r="151" spans="1:5" x14ac:dyDescent="0.25">
      <c r="A151" s="26">
        <v>129</v>
      </c>
      <c r="B151" s="24" t="s">
        <v>149</v>
      </c>
      <c r="C151" s="38">
        <v>158</v>
      </c>
      <c r="D151" s="32"/>
      <c r="E151" s="32"/>
    </row>
    <row r="152" spans="1:5" x14ac:dyDescent="0.25">
      <c r="A152" s="26">
        <v>130</v>
      </c>
      <c r="B152" s="24" t="s">
        <v>150</v>
      </c>
      <c r="C152" s="38">
        <v>294</v>
      </c>
      <c r="D152" s="32"/>
      <c r="E152" s="32"/>
    </row>
    <row r="153" spans="1:5" x14ac:dyDescent="0.25">
      <c r="A153" s="26">
        <v>131</v>
      </c>
      <c r="B153" s="24" t="s">
        <v>151</v>
      </c>
      <c r="C153" s="38">
        <v>55</v>
      </c>
      <c r="D153" s="32"/>
      <c r="E153" s="32"/>
    </row>
    <row r="154" spans="1:5" x14ac:dyDescent="0.25">
      <c r="A154" s="26">
        <v>132</v>
      </c>
      <c r="B154" s="24" t="s">
        <v>152</v>
      </c>
      <c r="C154" s="38">
        <v>83</v>
      </c>
      <c r="D154" s="32"/>
      <c r="E154" s="32"/>
    </row>
    <row r="155" spans="1:5" x14ac:dyDescent="0.25">
      <c r="A155" s="26">
        <v>133</v>
      </c>
      <c r="B155" s="24" t="s">
        <v>153</v>
      </c>
      <c r="C155" s="38">
        <v>113</v>
      </c>
      <c r="D155" s="32"/>
      <c r="E155" s="32"/>
    </row>
    <row r="156" spans="1:5" x14ac:dyDescent="0.25">
      <c r="A156" s="26">
        <v>134</v>
      </c>
      <c r="B156" s="24" t="s">
        <v>154</v>
      </c>
      <c r="C156" s="38">
        <v>45</v>
      </c>
      <c r="D156" s="32"/>
      <c r="E156" s="32"/>
    </row>
    <row r="157" spans="1:5" x14ac:dyDescent="0.25">
      <c r="A157" s="26">
        <v>135</v>
      </c>
      <c r="B157" s="24" t="s">
        <v>155</v>
      </c>
      <c r="C157" s="38">
        <v>47</v>
      </c>
      <c r="D157" s="32"/>
      <c r="E157" s="32"/>
    </row>
    <row r="158" spans="1:5" x14ac:dyDescent="0.25">
      <c r="A158" s="26">
        <v>136</v>
      </c>
      <c r="B158" s="24" t="s">
        <v>156</v>
      </c>
      <c r="C158" s="38">
        <v>86</v>
      </c>
      <c r="D158" s="32"/>
      <c r="E158" s="32"/>
    </row>
    <row r="159" spans="1:5" x14ac:dyDescent="0.25">
      <c r="A159" s="26">
        <v>137</v>
      </c>
      <c r="B159" s="24" t="s">
        <v>157</v>
      </c>
      <c r="C159" s="38">
        <v>127</v>
      </c>
      <c r="D159" s="32"/>
      <c r="E159" s="32"/>
    </row>
    <row r="160" spans="1:5" x14ac:dyDescent="0.25">
      <c r="A160" s="26">
        <v>138</v>
      </c>
      <c r="B160" s="24" t="s">
        <v>158</v>
      </c>
      <c r="C160" s="38">
        <v>370</v>
      </c>
      <c r="D160" s="32"/>
      <c r="E160" s="32"/>
    </row>
    <row r="161" spans="1:5" x14ac:dyDescent="0.25">
      <c r="A161" s="26">
        <v>139</v>
      </c>
      <c r="B161" s="24" t="s">
        <v>159</v>
      </c>
      <c r="C161" s="38">
        <v>348</v>
      </c>
      <c r="D161" s="32"/>
      <c r="E161" s="32"/>
    </row>
    <row r="162" spans="1:5" x14ac:dyDescent="0.25">
      <c r="A162" s="26">
        <v>140</v>
      </c>
      <c r="B162" s="24" t="s">
        <v>160</v>
      </c>
      <c r="C162" s="38">
        <v>270</v>
      </c>
      <c r="D162" s="32"/>
      <c r="E162" s="32"/>
    </row>
    <row r="163" spans="1:5" x14ac:dyDescent="0.25">
      <c r="A163" s="26">
        <v>141</v>
      </c>
      <c r="B163" s="24" t="s">
        <v>161</v>
      </c>
      <c r="C163" s="38">
        <v>207</v>
      </c>
      <c r="D163" s="32"/>
      <c r="E163" s="32"/>
    </row>
    <row r="164" spans="1:5" x14ac:dyDescent="0.25">
      <c r="A164" s="26">
        <v>142</v>
      </c>
      <c r="B164" s="24" t="s">
        <v>162</v>
      </c>
      <c r="C164" s="38">
        <v>207</v>
      </c>
      <c r="D164" s="32"/>
      <c r="E164" s="32"/>
    </row>
    <row r="165" spans="1:5" x14ac:dyDescent="0.25">
      <c r="A165" s="26">
        <v>143</v>
      </c>
      <c r="B165" s="24" t="s">
        <v>163</v>
      </c>
      <c r="C165" s="38">
        <v>270</v>
      </c>
      <c r="D165" s="32"/>
      <c r="E165" s="32"/>
    </row>
    <row r="166" spans="1:5" x14ac:dyDescent="0.25">
      <c r="A166" s="26">
        <v>144</v>
      </c>
      <c r="B166" s="24" t="s">
        <v>164</v>
      </c>
      <c r="C166" s="38">
        <v>270</v>
      </c>
      <c r="D166" s="32"/>
      <c r="E166" s="32"/>
    </row>
    <row r="167" spans="1:5" x14ac:dyDescent="0.25">
      <c r="A167" s="26">
        <v>145</v>
      </c>
      <c r="B167" s="24" t="s">
        <v>165</v>
      </c>
      <c r="C167" s="38">
        <v>173</v>
      </c>
      <c r="D167" s="32"/>
      <c r="E167" s="32"/>
    </row>
    <row r="168" spans="1:5" x14ac:dyDescent="0.25">
      <c r="A168" s="26">
        <v>146</v>
      </c>
      <c r="B168" s="24" t="s">
        <v>166</v>
      </c>
      <c r="C168" s="38">
        <v>64</v>
      </c>
      <c r="D168" s="32"/>
      <c r="E168" s="32"/>
    </row>
    <row r="169" spans="1:5" x14ac:dyDescent="0.25">
      <c r="A169" s="26">
        <v>147</v>
      </c>
      <c r="B169" s="24" t="s">
        <v>167</v>
      </c>
      <c r="C169" s="38">
        <v>76</v>
      </c>
      <c r="D169" s="32"/>
      <c r="E169" s="32"/>
    </row>
    <row r="170" spans="1:5" x14ac:dyDescent="0.25">
      <c r="A170" s="26">
        <v>148</v>
      </c>
      <c r="B170" s="24" t="s">
        <v>168</v>
      </c>
      <c r="C170" s="38">
        <v>154</v>
      </c>
      <c r="D170" s="32"/>
      <c r="E170" s="32"/>
    </row>
    <row r="171" spans="1:5" x14ac:dyDescent="0.25">
      <c r="A171" s="26">
        <v>149</v>
      </c>
      <c r="B171" s="24" t="s">
        <v>169</v>
      </c>
      <c r="C171" s="38">
        <v>125</v>
      </c>
      <c r="D171" s="32"/>
      <c r="E171" s="32"/>
    </row>
    <row r="172" spans="1:5" x14ac:dyDescent="0.25">
      <c r="A172" s="26">
        <v>150</v>
      </c>
      <c r="B172" s="24" t="s">
        <v>170</v>
      </c>
      <c r="C172" s="38">
        <v>174</v>
      </c>
      <c r="D172" s="32"/>
      <c r="E172" s="32"/>
    </row>
    <row r="173" spans="1:5" x14ac:dyDescent="0.25">
      <c r="A173" s="26">
        <v>151</v>
      </c>
      <c r="B173" s="24" t="s">
        <v>171</v>
      </c>
      <c r="C173" s="38">
        <v>87</v>
      </c>
      <c r="D173" s="32"/>
      <c r="E173" s="32"/>
    </row>
    <row r="174" spans="1:5" x14ac:dyDescent="0.25">
      <c r="A174" s="26">
        <v>152</v>
      </c>
      <c r="B174" s="24" t="s">
        <v>172</v>
      </c>
      <c r="C174" s="38">
        <v>87</v>
      </c>
      <c r="D174" s="32"/>
      <c r="E174" s="32"/>
    </row>
    <row r="175" spans="1:5" x14ac:dyDescent="0.25">
      <c r="A175" s="26">
        <v>153</v>
      </c>
      <c r="B175" s="24" t="s">
        <v>173</v>
      </c>
      <c r="C175" s="38">
        <v>119</v>
      </c>
      <c r="D175" s="32"/>
      <c r="E175" s="32"/>
    </row>
    <row r="176" spans="1:5" x14ac:dyDescent="0.25">
      <c r="A176" s="26">
        <v>154</v>
      </c>
      <c r="B176" s="24" t="s">
        <v>174</v>
      </c>
      <c r="C176" s="38">
        <v>88</v>
      </c>
      <c r="D176" s="32"/>
      <c r="E176" s="32"/>
    </row>
    <row r="177" spans="1:5" x14ac:dyDescent="0.25">
      <c r="A177" s="26">
        <v>155</v>
      </c>
      <c r="B177" s="24" t="s">
        <v>175</v>
      </c>
      <c r="C177" s="38">
        <v>83</v>
      </c>
      <c r="D177" s="32"/>
      <c r="E177" s="32"/>
    </row>
    <row r="178" spans="1:5" x14ac:dyDescent="0.25">
      <c r="A178" s="26">
        <v>156</v>
      </c>
      <c r="B178" s="24" t="s">
        <v>176</v>
      </c>
      <c r="C178" s="38">
        <v>164</v>
      </c>
      <c r="D178" s="32"/>
      <c r="E178" s="32"/>
    </row>
    <row r="179" spans="1:5" x14ac:dyDescent="0.25">
      <c r="A179" s="26">
        <v>157</v>
      </c>
      <c r="B179" s="24" t="s">
        <v>177</v>
      </c>
      <c r="C179" s="38">
        <v>166</v>
      </c>
      <c r="D179" s="32"/>
      <c r="E179" s="32"/>
    </row>
    <row r="180" spans="1:5" x14ac:dyDescent="0.25">
      <c r="A180" s="26">
        <v>158</v>
      </c>
      <c r="B180" s="24" t="s">
        <v>178</v>
      </c>
      <c r="C180" s="38">
        <v>90</v>
      </c>
      <c r="D180" s="32"/>
      <c r="E180" s="32"/>
    </row>
    <row r="181" spans="1:5" x14ac:dyDescent="0.25">
      <c r="A181" s="26">
        <v>159</v>
      </c>
      <c r="B181" s="24" t="s">
        <v>179</v>
      </c>
      <c r="C181" s="38">
        <v>180</v>
      </c>
      <c r="D181" s="32"/>
      <c r="E181" s="32"/>
    </row>
    <row r="182" spans="1:5" x14ac:dyDescent="0.25">
      <c r="A182" s="26">
        <v>160</v>
      </c>
      <c r="B182" s="24" t="s">
        <v>180</v>
      </c>
      <c r="C182" s="38">
        <v>180</v>
      </c>
      <c r="D182" s="32"/>
      <c r="E182" s="32"/>
    </row>
    <row r="183" spans="1:5" x14ac:dyDescent="0.25">
      <c r="A183" s="26">
        <v>161</v>
      </c>
      <c r="B183" s="24" t="s">
        <v>181</v>
      </c>
      <c r="C183" s="38">
        <v>78</v>
      </c>
      <c r="D183" s="32"/>
      <c r="E183" s="32"/>
    </row>
    <row r="184" spans="1:5" x14ac:dyDescent="0.25">
      <c r="A184" s="26">
        <v>162</v>
      </c>
      <c r="B184" s="24" t="s">
        <v>182</v>
      </c>
      <c r="C184" s="38">
        <v>156</v>
      </c>
      <c r="D184" s="32"/>
      <c r="E184" s="32"/>
    </row>
    <row r="185" spans="1:5" x14ac:dyDescent="0.25">
      <c r="A185" s="26">
        <v>163</v>
      </c>
      <c r="B185" s="24" t="s">
        <v>183</v>
      </c>
      <c r="C185" s="38">
        <v>156</v>
      </c>
      <c r="D185" s="32"/>
      <c r="E185" s="32"/>
    </row>
    <row r="186" spans="1:5" x14ac:dyDescent="0.25">
      <c r="A186" s="26">
        <v>164</v>
      </c>
      <c r="B186" s="24" t="s">
        <v>184</v>
      </c>
      <c r="C186" s="38">
        <v>302</v>
      </c>
      <c r="D186" s="32"/>
      <c r="E186" s="32"/>
    </row>
    <row r="187" spans="1:5" x14ac:dyDescent="0.25">
      <c r="A187" s="26">
        <v>165</v>
      </c>
      <c r="B187" s="24" t="s">
        <v>185</v>
      </c>
      <c r="C187" s="38">
        <v>353</v>
      </c>
      <c r="D187" s="32"/>
      <c r="E187" s="32"/>
    </row>
    <row r="188" spans="1:5" x14ac:dyDescent="0.25">
      <c r="A188" s="26">
        <v>166</v>
      </c>
      <c r="B188" s="39" t="s">
        <v>186</v>
      </c>
      <c r="C188" s="38">
        <v>389</v>
      </c>
      <c r="D188" s="32"/>
      <c r="E188" s="32"/>
    </row>
    <row r="189" spans="1:5" ht="15.75" thickBot="1" x14ac:dyDescent="0.3">
      <c r="A189" s="34">
        <v>167</v>
      </c>
      <c r="B189" s="36" t="s">
        <v>187</v>
      </c>
      <c r="C189" s="38">
        <v>514</v>
      </c>
      <c r="D189" s="32"/>
      <c r="E189" s="32"/>
    </row>
    <row r="190" spans="1:5" ht="16.5" thickBot="1" x14ac:dyDescent="0.3">
      <c r="A190" s="43" t="s">
        <v>188</v>
      </c>
      <c r="B190" s="44"/>
      <c r="C190" s="45"/>
      <c r="D190" s="32"/>
    </row>
    <row r="191" spans="1:5" x14ac:dyDescent="0.25">
      <c r="A191" s="23">
        <v>168</v>
      </c>
      <c r="B191" s="24" t="s">
        <v>189</v>
      </c>
      <c r="C191" s="37">
        <v>180</v>
      </c>
      <c r="D191" s="32"/>
    </row>
    <row r="192" spans="1:5" x14ac:dyDescent="0.25">
      <c r="A192" s="26">
        <v>169</v>
      </c>
      <c r="B192" s="24" t="s">
        <v>190</v>
      </c>
      <c r="C192" s="38">
        <v>14</v>
      </c>
      <c r="D192" s="32"/>
      <c r="E192" s="32"/>
    </row>
    <row r="193" spans="1:5" x14ac:dyDescent="0.25">
      <c r="A193" s="26">
        <v>170</v>
      </c>
      <c r="B193" s="24" t="s">
        <v>191</v>
      </c>
      <c r="C193" s="38">
        <v>39</v>
      </c>
      <c r="D193" s="32"/>
      <c r="E193" s="32"/>
    </row>
    <row r="194" spans="1:5" x14ac:dyDescent="0.25">
      <c r="A194" s="26">
        <v>171</v>
      </c>
      <c r="B194" s="24" t="s">
        <v>192</v>
      </c>
      <c r="C194" s="38">
        <v>123</v>
      </c>
      <c r="D194" s="32"/>
      <c r="E194" s="32"/>
    </row>
    <row r="195" spans="1:5" ht="15.75" thickBot="1" x14ac:dyDescent="0.3">
      <c r="A195" s="34">
        <v>172</v>
      </c>
      <c r="B195" s="36" t="s">
        <v>193</v>
      </c>
      <c r="C195" s="40">
        <v>156</v>
      </c>
      <c r="D195" s="32"/>
      <c r="E195" s="32"/>
    </row>
    <row r="196" spans="1:5" ht="16.5" thickBot="1" x14ac:dyDescent="0.3">
      <c r="A196" s="43" t="s">
        <v>194</v>
      </c>
      <c r="B196" s="44"/>
      <c r="C196" s="45"/>
      <c r="D196" s="32"/>
    </row>
    <row r="197" spans="1:5" x14ac:dyDescent="0.25">
      <c r="A197" s="23">
        <v>173</v>
      </c>
      <c r="B197" s="24" t="s">
        <v>195</v>
      </c>
      <c r="C197" s="31">
        <v>355</v>
      </c>
      <c r="D197" s="32"/>
      <c r="E197" s="32"/>
    </row>
    <row r="198" spans="1:5" x14ac:dyDescent="0.25">
      <c r="A198" s="26">
        <v>174</v>
      </c>
      <c r="B198" s="24" t="s">
        <v>196</v>
      </c>
      <c r="C198" s="33">
        <v>414</v>
      </c>
      <c r="D198" s="32"/>
      <c r="E198" s="32"/>
    </row>
    <row r="199" spans="1:5" x14ac:dyDescent="0.25">
      <c r="A199" s="26">
        <v>175</v>
      </c>
      <c r="B199" s="24" t="s">
        <v>197</v>
      </c>
      <c r="C199" s="33">
        <v>532</v>
      </c>
      <c r="D199" s="32"/>
      <c r="E199" s="32"/>
    </row>
    <row r="200" spans="1:5" x14ac:dyDescent="0.25">
      <c r="A200" s="26">
        <v>176</v>
      </c>
      <c r="B200" s="24" t="s">
        <v>198</v>
      </c>
      <c r="C200" s="33">
        <v>606</v>
      </c>
      <c r="D200" s="32"/>
      <c r="E200" s="32"/>
    </row>
    <row r="201" spans="1:5" x14ac:dyDescent="0.25">
      <c r="A201" s="26">
        <v>177</v>
      </c>
      <c r="B201" s="24" t="s">
        <v>199</v>
      </c>
      <c r="C201" s="33">
        <v>621</v>
      </c>
      <c r="D201" s="32"/>
      <c r="E201" s="32"/>
    </row>
    <row r="202" spans="1:5" x14ac:dyDescent="0.25">
      <c r="A202" s="26">
        <v>178</v>
      </c>
      <c r="B202" s="24" t="s">
        <v>200</v>
      </c>
      <c r="C202" s="33">
        <v>257</v>
      </c>
      <c r="D202" s="32"/>
      <c r="E202" s="32"/>
    </row>
    <row r="203" spans="1:5" x14ac:dyDescent="0.25">
      <c r="A203" s="26">
        <v>179</v>
      </c>
      <c r="B203" s="24" t="s">
        <v>201</v>
      </c>
      <c r="C203" s="33">
        <v>187</v>
      </c>
      <c r="D203" s="32"/>
      <c r="E203" s="32"/>
    </row>
    <row r="204" spans="1:5" x14ac:dyDescent="0.25">
      <c r="A204" s="26">
        <v>180</v>
      </c>
      <c r="B204" s="24" t="s">
        <v>202</v>
      </c>
      <c r="C204" s="33">
        <v>108</v>
      </c>
      <c r="D204" s="32"/>
      <c r="E204" s="32"/>
    </row>
    <row r="205" spans="1:5" x14ac:dyDescent="0.25">
      <c r="A205" s="26">
        <v>181</v>
      </c>
      <c r="B205" s="24" t="s">
        <v>203</v>
      </c>
      <c r="C205" s="33">
        <v>148</v>
      </c>
      <c r="D205" s="32"/>
      <c r="E205" s="32"/>
    </row>
    <row r="206" spans="1:5" x14ac:dyDescent="0.25">
      <c r="A206" s="26">
        <v>182</v>
      </c>
      <c r="B206" s="24" t="s">
        <v>204</v>
      </c>
      <c r="C206" s="33">
        <v>187</v>
      </c>
      <c r="D206" s="32"/>
      <c r="E206" s="32"/>
    </row>
    <row r="207" spans="1:5" x14ac:dyDescent="0.25">
      <c r="A207" s="26">
        <v>183</v>
      </c>
      <c r="B207" s="24" t="s">
        <v>205</v>
      </c>
      <c r="C207" s="33">
        <v>248</v>
      </c>
      <c r="D207" s="32"/>
      <c r="E207" s="32"/>
    </row>
    <row r="208" spans="1:5" x14ac:dyDescent="0.25">
      <c r="A208" s="26">
        <v>184</v>
      </c>
      <c r="B208" s="24" t="s">
        <v>206</v>
      </c>
      <c r="C208" s="33">
        <v>340</v>
      </c>
      <c r="D208" s="32"/>
      <c r="E208" s="32"/>
    </row>
    <row r="209" spans="1:5" x14ac:dyDescent="0.25">
      <c r="A209" s="26">
        <v>185</v>
      </c>
      <c r="B209" s="24" t="s">
        <v>207</v>
      </c>
      <c r="C209" s="33">
        <v>140</v>
      </c>
      <c r="D209" s="32"/>
      <c r="E209" s="32"/>
    </row>
    <row r="210" spans="1:5" x14ac:dyDescent="0.25">
      <c r="A210" s="26">
        <v>186</v>
      </c>
      <c r="B210" s="24" t="s">
        <v>208</v>
      </c>
      <c r="C210" s="33">
        <v>280</v>
      </c>
      <c r="D210" s="32"/>
      <c r="E210" s="32"/>
    </row>
    <row r="211" spans="1:5" ht="15.75" thickBot="1" x14ac:dyDescent="0.3">
      <c r="A211" s="34">
        <v>187</v>
      </c>
      <c r="B211" s="36" t="s">
        <v>209</v>
      </c>
      <c r="C211" s="42">
        <v>280</v>
      </c>
      <c r="D211" s="32"/>
      <c r="E211" s="32"/>
    </row>
  </sheetData>
  <mergeCells count="11">
    <mergeCell ref="A89:C89"/>
    <mergeCell ref="B8:C8"/>
    <mergeCell ref="B9:C9"/>
    <mergeCell ref="A17:C17"/>
    <mergeCell ref="A34:C34"/>
    <mergeCell ref="A70:C70"/>
    <mergeCell ref="A108:C108"/>
    <mergeCell ref="A130:C130"/>
    <mergeCell ref="A143:C143"/>
    <mergeCell ref="A190:C190"/>
    <mergeCell ref="A196:C1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9"/>
  <sheetViews>
    <sheetView tabSelected="1" topLeftCell="A88" workbookViewId="0">
      <selection activeCell="C109" sqref="C109"/>
    </sheetView>
  </sheetViews>
  <sheetFormatPr defaultColWidth="8.85546875" defaultRowHeight="15" x14ac:dyDescent="0.25"/>
  <cols>
    <col min="1" max="1" width="5" style="2" customWidth="1"/>
    <col min="2" max="2" width="41" style="2" customWidth="1"/>
    <col min="3" max="3" width="22.85546875" style="13" customWidth="1"/>
    <col min="4" max="4" width="15.140625" style="2" customWidth="1"/>
    <col min="5" max="5" width="12.5703125" style="2" customWidth="1"/>
    <col min="6" max="6" width="15.140625" style="2" customWidth="1"/>
    <col min="7" max="256" width="8.85546875" style="2"/>
    <col min="257" max="257" width="5" style="2" customWidth="1"/>
    <col min="258" max="258" width="41" style="2" customWidth="1"/>
    <col min="259" max="259" width="22.85546875" style="2" customWidth="1"/>
    <col min="260" max="260" width="15.140625" style="2" customWidth="1"/>
    <col min="261" max="261" width="12.5703125" style="2" customWidth="1"/>
    <col min="262" max="262" width="15.140625" style="2" customWidth="1"/>
    <col min="263" max="512" width="8.85546875" style="2"/>
    <col min="513" max="513" width="5" style="2" customWidth="1"/>
    <col min="514" max="514" width="41" style="2" customWidth="1"/>
    <col min="515" max="515" width="22.85546875" style="2" customWidth="1"/>
    <col min="516" max="516" width="15.140625" style="2" customWidth="1"/>
    <col min="517" max="517" width="12.5703125" style="2" customWidth="1"/>
    <col min="518" max="518" width="15.140625" style="2" customWidth="1"/>
    <col min="519" max="768" width="8.85546875" style="2"/>
    <col min="769" max="769" width="5" style="2" customWidth="1"/>
    <col min="770" max="770" width="41" style="2" customWidth="1"/>
    <col min="771" max="771" width="22.85546875" style="2" customWidth="1"/>
    <col min="772" max="772" width="15.140625" style="2" customWidth="1"/>
    <col min="773" max="773" width="12.5703125" style="2" customWidth="1"/>
    <col min="774" max="774" width="15.140625" style="2" customWidth="1"/>
    <col min="775" max="1024" width="8.85546875" style="2"/>
    <col min="1025" max="1025" width="5" style="2" customWidth="1"/>
    <col min="1026" max="1026" width="41" style="2" customWidth="1"/>
    <col min="1027" max="1027" width="22.85546875" style="2" customWidth="1"/>
    <col min="1028" max="1028" width="15.140625" style="2" customWidth="1"/>
    <col min="1029" max="1029" width="12.5703125" style="2" customWidth="1"/>
    <col min="1030" max="1030" width="15.140625" style="2" customWidth="1"/>
    <col min="1031" max="1280" width="8.85546875" style="2"/>
    <col min="1281" max="1281" width="5" style="2" customWidth="1"/>
    <col min="1282" max="1282" width="41" style="2" customWidth="1"/>
    <col min="1283" max="1283" width="22.85546875" style="2" customWidth="1"/>
    <col min="1284" max="1284" width="15.140625" style="2" customWidth="1"/>
    <col min="1285" max="1285" width="12.5703125" style="2" customWidth="1"/>
    <col min="1286" max="1286" width="15.140625" style="2" customWidth="1"/>
    <col min="1287" max="1536" width="8.85546875" style="2"/>
    <col min="1537" max="1537" width="5" style="2" customWidth="1"/>
    <col min="1538" max="1538" width="41" style="2" customWidth="1"/>
    <col min="1539" max="1539" width="22.85546875" style="2" customWidth="1"/>
    <col min="1540" max="1540" width="15.140625" style="2" customWidth="1"/>
    <col min="1541" max="1541" width="12.5703125" style="2" customWidth="1"/>
    <col min="1542" max="1542" width="15.140625" style="2" customWidth="1"/>
    <col min="1543" max="1792" width="8.85546875" style="2"/>
    <col min="1793" max="1793" width="5" style="2" customWidth="1"/>
    <col min="1794" max="1794" width="41" style="2" customWidth="1"/>
    <col min="1795" max="1795" width="22.85546875" style="2" customWidth="1"/>
    <col min="1796" max="1796" width="15.140625" style="2" customWidth="1"/>
    <col min="1797" max="1797" width="12.5703125" style="2" customWidth="1"/>
    <col min="1798" max="1798" width="15.140625" style="2" customWidth="1"/>
    <col min="1799" max="2048" width="8.85546875" style="2"/>
    <col min="2049" max="2049" width="5" style="2" customWidth="1"/>
    <col min="2050" max="2050" width="41" style="2" customWidth="1"/>
    <col min="2051" max="2051" width="22.85546875" style="2" customWidth="1"/>
    <col min="2052" max="2052" width="15.140625" style="2" customWidth="1"/>
    <col min="2053" max="2053" width="12.5703125" style="2" customWidth="1"/>
    <col min="2054" max="2054" width="15.140625" style="2" customWidth="1"/>
    <col min="2055" max="2304" width="8.85546875" style="2"/>
    <col min="2305" max="2305" width="5" style="2" customWidth="1"/>
    <col min="2306" max="2306" width="41" style="2" customWidth="1"/>
    <col min="2307" max="2307" width="22.85546875" style="2" customWidth="1"/>
    <col min="2308" max="2308" width="15.140625" style="2" customWidth="1"/>
    <col min="2309" max="2309" width="12.5703125" style="2" customWidth="1"/>
    <col min="2310" max="2310" width="15.140625" style="2" customWidth="1"/>
    <col min="2311" max="2560" width="8.85546875" style="2"/>
    <col min="2561" max="2561" width="5" style="2" customWidth="1"/>
    <col min="2562" max="2562" width="41" style="2" customWidth="1"/>
    <col min="2563" max="2563" width="22.85546875" style="2" customWidth="1"/>
    <col min="2564" max="2564" width="15.140625" style="2" customWidth="1"/>
    <col min="2565" max="2565" width="12.5703125" style="2" customWidth="1"/>
    <col min="2566" max="2566" width="15.140625" style="2" customWidth="1"/>
    <col min="2567" max="2816" width="8.85546875" style="2"/>
    <col min="2817" max="2817" width="5" style="2" customWidth="1"/>
    <col min="2818" max="2818" width="41" style="2" customWidth="1"/>
    <col min="2819" max="2819" width="22.85546875" style="2" customWidth="1"/>
    <col min="2820" max="2820" width="15.140625" style="2" customWidth="1"/>
    <col min="2821" max="2821" width="12.5703125" style="2" customWidth="1"/>
    <col min="2822" max="2822" width="15.140625" style="2" customWidth="1"/>
    <col min="2823" max="3072" width="8.85546875" style="2"/>
    <col min="3073" max="3073" width="5" style="2" customWidth="1"/>
    <col min="3074" max="3074" width="41" style="2" customWidth="1"/>
    <col min="3075" max="3075" width="22.85546875" style="2" customWidth="1"/>
    <col min="3076" max="3076" width="15.140625" style="2" customWidth="1"/>
    <col min="3077" max="3077" width="12.5703125" style="2" customWidth="1"/>
    <col min="3078" max="3078" width="15.140625" style="2" customWidth="1"/>
    <col min="3079" max="3328" width="8.85546875" style="2"/>
    <col min="3329" max="3329" width="5" style="2" customWidth="1"/>
    <col min="3330" max="3330" width="41" style="2" customWidth="1"/>
    <col min="3331" max="3331" width="22.85546875" style="2" customWidth="1"/>
    <col min="3332" max="3332" width="15.140625" style="2" customWidth="1"/>
    <col min="3333" max="3333" width="12.5703125" style="2" customWidth="1"/>
    <col min="3334" max="3334" width="15.140625" style="2" customWidth="1"/>
    <col min="3335" max="3584" width="8.85546875" style="2"/>
    <col min="3585" max="3585" width="5" style="2" customWidth="1"/>
    <col min="3586" max="3586" width="41" style="2" customWidth="1"/>
    <col min="3587" max="3587" width="22.85546875" style="2" customWidth="1"/>
    <col min="3588" max="3588" width="15.140625" style="2" customWidth="1"/>
    <col min="3589" max="3589" width="12.5703125" style="2" customWidth="1"/>
    <col min="3590" max="3590" width="15.140625" style="2" customWidth="1"/>
    <col min="3591" max="3840" width="8.85546875" style="2"/>
    <col min="3841" max="3841" width="5" style="2" customWidth="1"/>
    <col min="3842" max="3842" width="41" style="2" customWidth="1"/>
    <col min="3843" max="3843" width="22.85546875" style="2" customWidth="1"/>
    <col min="3844" max="3844" width="15.140625" style="2" customWidth="1"/>
    <col min="3845" max="3845" width="12.5703125" style="2" customWidth="1"/>
    <col min="3846" max="3846" width="15.140625" style="2" customWidth="1"/>
    <col min="3847" max="4096" width="8.85546875" style="2"/>
    <col min="4097" max="4097" width="5" style="2" customWidth="1"/>
    <col min="4098" max="4098" width="41" style="2" customWidth="1"/>
    <col min="4099" max="4099" width="22.85546875" style="2" customWidth="1"/>
    <col min="4100" max="4100" width="15.140625" style="2" customWidth="1"/>
    <col min="4101" max="4101" width="12.5703125" style="2" customWidth="1"/>
    <col min="4102" max="4102" width="15.140625" style="2" customWidth="1"/>
    <col min="4103" max="4352" width="8.85546875" style="2"/>
    <col min="4353" max="4353" width="5" style="2" customWidth="1"/>
    <col min="4354" max="4354" width="41" style="2" customWidth="1"/>
    <col min="4355" max="4355" width="22.85546875" style="2" customWidth="1"/>
    <col min="4356" max="4356" width="15.140625" style="2" customWidth="1"/>
    <col min="4357" max="4357" width="12.5703125" style="2" customWidth="1"/>
    <col min="4358" max="4358" width="15.140625" style="2" customWidth="1"/>
    <col min="4359" max="4608" width="8.85546875" style="2"/>
    <col min="4609" max="4609" width="5" style="2" customWidth="1"/>
    <col min="4610" max="4610" width="41" style="2" customWidth="1"/>
    <col min="4611" max="4611" width="22.85546875" style="2" customWidth="1"/>
    <col min="4612" max="4612" width="15.140625" style="2" customWidth="1"/>
    <col min="4613" max="4613" width="12.5703125" style="2" customWidth="1"/>
    <col min="4614" max="4614" width="15.140625" style="2" customWidth="1"/>
    <col min="4615" max="4864" width="8.85546875" style="2"/>
    <col min="4865" max="4865" width="5" style="2" customWidth="1"/>
    <col min="4866" max="4866" width="41" style="2" customWidth="1"/>
    <col min="4867" max="4867" width="22.85546875" style="2" customWidth="1"/>
    <col min="4868" max="4868" width="15.140625" style="2" customWidth="1"/>
    <col min="4869" max="4869" width="12.5703125" style="2" customWidth="1"/>
    <col min="4870" max="4870" width="15.140625" style="2" customWidth="1"/>
    <col min="4871" max="5120" width="8.85546875" style="2"/>
    <col min="5121" max="5121" width="5" style="2" customWidth="1"/>
    <col min="5122" max="5122" width="41" style="2" customWidth="1"/>
    <col min="5123" max="5123" width="22.85546875" style="2" customWidth="1"/>
    <col min="5124" max="5124" width="15.140625" style="2" customWidth="1"/>
    <col min="5125" max="5125" width="12.5703125" style="2" customWidth="1"/>
    <col min="5126" max="5126" width="15.140625" style="2" customWidth="1"/>
    <col min="5127" max="5376" width="8.85546875" style="2"/>
    <col min="5377" max="5377" width="5" style="2" customWidth="1"/>
    <col min="5378" max="5378" width="41" style="2" customWidth="1"/>
    <col min="5379" max="5379" width="22.85546875" style="2" customWidth="1"/>
    <col min="5380" max="5380" width="15.140625" style="2" customWidth="1"/>
    <col min="5381" max="5381" width="12.5703125" style="2" customWidth="1"/>
    <col min="5382" max="5382" width="15.140625" style="2" customWidth="1"/>
    <col min="5383" max="5632" width="8.85546875" style="2"/>
    <col min="5633" max="5633" width="5" style="2" customWidth="1"/>
    <col min="5634" max="5634" width="41" style="2" customWidth="1"/>
    <col min="5635" max="5635" width="22.85546875" style="2" customWidth="1"/>
    <col min="5636" max="5636" width="15.140625" style="2" customWidth="1"/>
    <col min="5637" max="5637" width="12.5703125" style="2" customWidth="1"/>
    <col min="5638" max="5638" width="15.140625" style="2" customWidth="1"/>
    <col min="5639" max="5888" width="8.85546875" style="2"/>
    <col min="5889" max="5889" width="5" style="2" customWidth="1"/>
    <col min="5890" max="5890" width="41" style="2" customWidth="1"/>
    <col min="5891" max="5891" width="22.85546875" style="2" customWidth="1"/>
    <col min="5892" max="5892" width="15.140625" style="2" customWidth="1"/>
    <col min="5893" max="5893" width="12.5703125" style="2" customWidth="1"/>
    <col min="5894" max="5894" width="15.140625" style="2" customWidth="1"/>
    <col min="5895" max="6144" width="8.85546875" style="2"/>
    <col min="6145" max="6145" width="5" style="2" customWidth="1"/>
    <col min="6146" max="6146" width="41" style="2" customWidth="1"/>
    <col min="6147" max="6147" width="22.85546875" style="2" customWidth="1"/>
    <col min="6148" max="6148" width="15.140625" style="2" customWidth="1"/>
    <col min="6149" max="6149" width="12.5703125" style="2" customWidth="1"/>
    <col min="6150" max="6150" width="15.140625" style="2" customWidth="1"/>
    <col min="6151" max="6400" width="8.85546875" style="2"/>
    <col min="6401" max="6401" width="5" style="2" customWidth="1"/>
    <col min="6402" max="6402" width="41" style="2" customWidth="1"/>
    <col min="6403" max="6403" width="22.85546875" style="2" customWidth="1"/>
    <col min="6404" max="6404" width="15.140625" style="2" customWidth="1"/>
    <col min="6405" max="6405" width="12.5703125" style="2" customWidth="1"/>
    <col min="6406" max="6406" width="15.140625" style="2" customWidth="1"/>
    <col min="6407" max="6656" width="8.85546875" style="2"/>
    <col min="6657" max="6657" width="5" style="2" customWidth="1"/>
    <col min="6658" max="6658" width="41" style="2" customWidth="1"/>
    <col min="6659" max="6659" width="22.85546875" style="2" customWidth="1"/>
    <col min="6660" max="6660" width="15.140625" style="2" customWidth="1"/>
    <col min="6661" max="6661" width="12.5703125" style="2" customWidth="1"/>
    <col min="6662" max="6662" width="15.140625" style="2" customWidth="1"/>
    <col min="6663" max="6912" width="8.85546875" style="2"/>
    <col min="6913" max="6913" width="5" style="2" customWidth="1"/>
    <col min="6914" max="6914" width="41" style="2" customWidth="1"/>
    <col min="6915" max="6915" width="22.85546875" style="2" customWidth="1"/>
    <col min="6916" max="6916" width="15.140625" style="2" customWidth="1"/>
    <col min="6917" max="6917" width="12.5703125" style="2" customWidth="1"/>
    <col min="6918" max="6918" width="15.140625" style="2" customWidth="1"/>
    <col min="6919" max="7168" width="8.85546875" style="2"/>
    <col min="7169" max="7169" width="5" style="2" customWidth="1"/>
    <col min="7170" max="7170" width="41" style="2" customWidth="1"/>
    <col min="7171" max="7171" width="22.85546875" style="2" customWidth="1"/>
    <col min="7172" max="7172" width="15.140625" style="2" customWidth="1"/>
    <col min="7173" max="7173" width="12.5703125" style="2" customWidth="1"/>
    <col min="7174" max="7174" width="15.140625" style="2" customWidth="1"/>
    <col min="7175" max="7424" width="8.85546875" style="2"/>
    <col min="7425" max="7425" width="5" style="2" customWidth="1"/>
    <col min="7426" max="7426" width="41" style="2" customWidth="1"/>
    <col min="7427" max="7427" width="22.85546875" style="2" customWidth="1"/>
    <col min="7428" max="7428" width="15.140625" style="2" customWidth="1"/>
    <col min="7429" max="7429" width="12.5703125" style="2" customWidth="1"/>
    <col min="7430" max="7430" width="15.140625" style="2" customWidth="1"/>
    <col min="7431" max="7680" width="8.85546875" style="2"/>
    <col min="7681" max="7681" width="5" style="2" customWidth="1"/>
    <col min="7682" max="7682" width="41" style="2" customWidth="1"/>
    <col min="7683" max="7683" width="22.85546875" style="2" customWidth="1"/>
    <col min="7684" max="7684" width="15.140625" style="2" customWidth="1"/>
    <col min="7685" max="7685" width="12.5703125" style="2" customWidth="1"/>
    <col min="7686" max="7686" width="15.140625" style="2" customWidth="1"/>
    <col min="7687" max="7936" width="8.85546875" style="2"/>
    <col min="7937" max="7937" width="5" style="2" customWidth="1"/>
    <col min="7938" max="7938" width="41" style="2" customWidth="1"/>
    <col min="7939" max="7939" width="22.85546875" style="2" customWidth="1"/>
    <col min="7940" max="7940" width="15.140625" style="2" customWidth="1"/>
    <col min="7941" max="7941" width="12.5703125" style="2" customWidth="1"/>
    <col min="7942" max="7942" width="15.140625" style="2" customWidth="1"/>
    <col min="7943" max="8192" width="8.85546875" style="2"/>
    <col min="8193" max="8193" width="5" style="2" customWidth="1"/>
    <col min="8194" max="8194" width="41" style="2" customWidth="1"/>
    <col min="8195" max="8195" width="22.85546875" style="2" customWidth="1"/>
    <col min="8196" max="8196" width="15.140625" style="2" customWidth="1"/>
    <col min="8197" max="8197" width="12.5703125" style="2" customWidth="1"/>
    <col min="8198" max="8198" width="15.140625" style="2" customWidth="1"/>
    <col min="8199" max="8448" width="8.85546875" style="2"/>
    <col min="8449" max="8449" width="5" style="2" customWidth="1"/>
    <col min="8450" max="8450" width="41" style="2" customWidth="1"/>
    <col min="8451" max="8451" width="22.85546875" style="2" customWidth="1"/>
    <col min="8452" max="8452" width="15.140625" style="2" customWidth="1"/>
    <col min="8453" max="8453" width="12.5703125" style="2" customWidth="1"/>
    <col min="8454" max="8454" width="15.140625" style="2" customWidth="1"/>
    <col min="8455" max="8704" width="8.85546875" style="2"/>
    <col min="8705" max="8705" width="5" style="2" customWidth="1"/>
    <col min="8706" max="8706" width="41" style="2" customWidth="1"/>
    <col min="8707" max="8707" width="22.85546875" style="2" customWidth="1"/>
    <col min="8708" max="8708" width="15.140625" style="2" customWidth="1"/>
    <col min="8709" max="8709" width="12.5703125" style="2" customWidth="1"/>
    <col min="8710" max="8710" width="15.140625" style="2" customWidth="1"/>
    <col min="8711" max="8960" width="8.85546875" style="2"/>
    <col min="8961" max="8961" width="5" style="2" customWidth="1"/>
    <col min="8962" max="8962" width="41" style="2" customWidth="1"/>
    <col min="8963" max="8963" width="22.85546875" style="2" customWidth="1"/>
    <col min="8964" max="8964" width="15.140625" style="2" customWidth="1"/>
    <col min="8965" max="8965" width="12.5703125" style="2" customWidth="1"/>
    <col min="8966" max="8966" width="15.140625" style="2" customWidth="1"/>
    <col min="8967" max="9216" width="8.85546875" style="2"/>
    <col min="9217" max="9217" width="5" style="2" customWidth="1"/>
    <col min="9218" max="9218" width="41" style="2" customWidth="1"/>
    <col min="9219" max="9219" width="22.85546875" style="2" customWidth="1"/>
    <col min="9220" max="9220" width="15.140625" style="2" customWidth="1"/>
    <col min="9221" max="9221" width="12.5703125" style="2" customWidth="1"/>
    <col min="9222" max="9222" width="15.140625" style="2" customWidth="1"/>
    <col min="9223" max="9472" width="8.85546875" style="2"/>
    <col min="9473" max="9473" width="5" style="2" customWidth="1"/>
    <col min="9474" max="9474" width="41" style="2" customWidth="1"/>
    <col min="9475" max="9475" width="22.85546875" style="2" customWidth="1"/>
    <col min="9476" max="9476" width="15.140625" style="2" customWidth="1"/>
    <col min="9477" max="9477" width="12.5703125" style="2" customWidth="1"/>
    <col min="9478" max="9478" width="15.140625" style="2" customWidth="1"/>
    <col min="9479" max="9728" width="8.85546875" style="2"/>
    <col min="9729" max="9729" width="5" style="2" customWidth="1"/>
    <col min="9730" max="9730" width="41" style="2" customWidth="1"/>
    <col min="9731" max="9731" width="22.85546875" style="2" customWidth="1"/>
    <col min="9732" max="9732" width="15.140625" style="2" customWidth="1"/>
    <col min="9733" max="9733" width="12.5703125" style="2" customWidth="1"/>
    <col min="9734" max="9734" width="15.140625" style="2" customWidth="1"/>
    <col min="9735" max="9984" width="8.85546875" style="2"/>
    <col min="9985" max="9985" width="5" style="2" customWidth="1"/>
    <col min="9986" max="9986" width="41" style="2" customWidth="1"/>
    <col min="9987" max="9987" width="22.85546875" style="2" customWidth="1"/>
    <col min="9988" max="9988" width="15.140625" style="2" customWidth="1"/>
    <col min="9989" max="9989" width="12.5703125" style="2" customWidth="1"/>
    <col min="9990" max="9990" width="15.140625" style="2" customWidth="1"/>
    <col min="9991" max="10240" width="8.85546875" style="2"/>
    <col min="10241" max="10241" width="5" style="2" customWidth="1"/>
    <col min="10242" max="10242" width="41" style="2" customWidth="1"/>
    <col min="10243" max="10243" width="22.85546875" style="2" customWidth="1"/>
    <col min="10244" max="10244" width="15.140625" style="2" customWidth="1"/>
    <col min="10245" max="10245" width="12.5703125" style="2" customWidth="1"/>
    <col min="10246" max="10246" width="15.140625" style="2" customWidth="1"/>
    <col min="10247" max="10496" width="8.85546875" style="2"/>
    <col min="10497" max="10497" width="5" style="2" customWidth="1"/>
    <col min="10498" max="10498" width="41" style="2" customWidth="1"/>
    <col min="10499" max="10499" width="22.85546875" style="2" customWidth="1"/>
    <col min="10500" max="10500" width="15.140625" style="2" customWidth="1"/>
    <col min="10501" max="10501" width="12.5703125" style="2" customWidth="1"/>
    <col min="10502" max="10502" width="15.140625" style="2" customWidth="1"/>
    <col min="10503" max="10752" width="8.85546875" style="2"/>
    <col min="10753" max="10753" width="5" style="2" customWidth="1"/>
    <col min="10754" max="10754" width="41" style="2" customWidth="1"/>
    <col min="10755" max="10755" width="22.85546875" style="2" customWidth="1"/>
    <col min="10756" max="10756" width="15.140625" style="2" customWidth="1"/>
    <col min="10757" max="10757" width="12.5703125" style="2" customWidth="1"/>
    <col min="10758" max="10758" width="15.140625" style="2" customWidth="1"/>
    <col min="10759" max="11008" width="8.85546875" style="2"/>
    <col min="11009" max="11009" width="5" style="2" customWidth="1"/>
    <col min="11010" max="11010" width="41" style="2" customWidth="1"/>
    <col min="11011" max="11011" width="22.85546875" style="2" customWidth="1"/>
    <col min="11012" max="11012" width="15.140625" style="2" customWidth="1"/>
    <col min="11013" max="11013" width="12.5703125" style="2" customWidth="1"/>
    <col min="11014" max="11014" width="15.140625" style="2" customWidth="1"/>
    <col min="11015" max="11264" width="8.85546875" style="2"/>
    <col min="11265" max="11265" width="5" style="2" customWidth="1"/>
    <col min="11266" max="11266" width="41" style="2" customWidth="1"/>
    <col min="11267" max="11267" width="22.85546875" style="2" customWidth="1"/>
    <col min="11268" max="11268" width="15.140625" style="2" customWidth="1"/>
    <col min="11269" max="11269" width="12.5703125" style="2" customWidth="1"/>
    <col min="11270" max="11270" width="15.140625" style="2" customWidth="1"/>
    <col min="11271" max="11520" width="8.85546875" style="2"/>
    <col min="11521" max="11521" width="5" style="2" customWidth="1"/>
    <col min="11522" max="11522" width="41" style="2" customWidth="1"/>
    <col min="11523" max="11523" width="22.85546875" style="2" customWidth="1"/>
    <col min="11524" max="11524" width="15.140625" style="2" customWidth="1"/>
    <col min="11525" max="11525" width="12.5703125" style="2" customWidth="1"/>
    <col min="11526" max="11526" width="15.140625" style="2" customWidth="1"/>
    <col min="11527" max="11776" width="8.85546875" style="2"/>
    <col min="11777" max="11777" width="5" style="2" customWidth="1"/>
    <col min="11778" max="11778" width="41" style="2" customWidth="1"/>
    <col min="11779" max="11779" width="22.85546875" style="2" customWidth="1"/>
    <col min="11780" max="11780" width="15.140625" style="2" customWidth="1"/>
    <col min="11781" max="11781" width="12.5703125" style="2" customWidth="1"/>
    <col min="11782" max="11782" width="15.140625" style="2" customWidth="1"/>
    <col min="11783" max="12032" width="8.85546875" style="2"/>
    <col min="12033" max="12033" width="5" style="2" customWidth="1"/>
    <col min="12034" max="12034" width="41" style="2" customWidth="1"/>
    <col min="12035" max="12035" width="22.85546875" style="2" customWidth="1"/>
    <col min="12036" max="12036" width="15.140625" style="2" customWidth="1"/>
    <col min="12037" max="12037" width="12.5703125" style="2" customWidth="1"/>
    <col min="12038" max="12038" width="15.140625" style="2" customWidth="1"/>
    <col min="12039" max="12288" width="8.85546875" style="2"/>
    <col min="12289" max="12289" width="5" style="2" customWidth="1"/>
    <col min="12290" max="12290" width="41" style="2" customWidth="1"/>
    <col min="12291" max="12291" width="22.85546875" style="2" customWidth="1"/>
    <col min="12292" max="12292" width="15.140625" style="2" customWidth="1"/>
    <col min="12293" max="12293" width="12.5703125" style="2" customWidth="1"/>
    <col min="12294" max="12294" width="15.140625" style="2" customWidth="1"/>
    <col min="12295" max="12544" width="8.85546875" style="2"/>
    <col min="12545" max="12545" width="5" style="2" customWidth="1"/>
    <col min="12546" max="12546" width="41" style="2" customWidth="1"/>
    <col min="12547" max="12547" width="22.85546875" style="2" customWidth="1"/>
    <col min="12548" max="12548" width="15.140625" style="2" customWidth="1"/>
    <col min="12549" max="12549" width="12.5703125" style="2" customWidth="1"/>
    <col min="12550" max="12550" width="15.140625" style="2" customWidth="1"/>
    <col min="12551" max="12800" width="8.85546875" style="2"/>
    <col min="12801" max="12801" width="5" style="2" customWidth="1"/>
    <col min="12802" max="12802" width="41" style="2" customWidth="1"/>
    <col min="12803" max="12803" width="22.85546875" style="2" customWidth="1"/>
    <col min="12804" max="12804" width="15.140625" style="2" customWidth="1"/>
    <col min="12805" max="12805" width="12.5703125" style="2" customWidth="1"/>
    <col min="12806" max="12806" width="15.140625" style="2" customWidth="1"/>
    <col min="12807" max="13056" width="8.85546875" style="2"/>
    <col min="13057" max="13057" width="5" style="2" customWidth="1"/>
    <col min="13058" max="13058" width="41" style="2" customWidth="1"/>
    <col min="13059" max="13059" width="22.85546875" style="2" customWidth="1"/>
    <col min="13060" max="13060" width="15.140625" style="2" customWidth="1"/>
    <col min="13061" max="13061" width="12.5703125" style="2" customWidth="1"/>
    <col min="13062" max="13062" width="15.140625" style="2" customWidth="1"/>
    <col min="13063" max="13312" width="8.85546875" style="2"/>
    <col min="13313" max="13313" width="5" style="2" customWidth="1"/>
    <col min="13314" max="13314" width="41" style="2" customWidth="1"/>
    <col min="13315" max="13315" width="22.85546875" style="2" customWidth="1"/>
    <col min="13316" max="13316" width="15.140625" style="2" customWidth="1"/>
    <col min="13317" max="13317" width="12.5703125" style="2" customWidth="1"/>
    <col min="13318" max="13318" width="15.140625" style="2" customWidth="1"/>
    <col min="13319" max="13568" width="8.85546875" style="2"/>
    <col min="13569" max="13569" width="5" style="2" customWidth="1"/>
    <col min="13570" max="13570" width="41" style="2" customWidth="1"/>
    <col min="13571" max="13571" width="22.85546875" style="2" customWidth="1"/>
    <col min="13572" max="13572" width="15.140625" style="2" customWidth="1"/>
    <col min="13573" max="13573" width="12.5703125" style="2" customWidth="1"/>
    <col min="13574" max="13574" width="15.140625" style="2" customWidth="1"/>
    <col min="13575" max="13824" width="8.85546875" style="2"/>
    <col min="13825" max="13825" width="5" style="2" customWidth="1"/>
    <col min="13826" max="13826" width="41" style="2" customWidth="1"/>
    <col min="13827" max="13827" width="22.85546875" style="2" customWidth="1"/>
    <col min="13828" max="13828" width="15.140625" style="2" customWidth="1"/>
    <col min="13829" max="13829" width="12.5703125" style="2" customWidth="1"/>
    <col min="13830" max="13830" width="15.140625" style="2" customWidth="1"/>
    <col min="13831" max="14080" width="8.85546875" style="2"/>
    <col min="14081" max="14081" width="5" style="2" customWidth="1"/>
    <col min="14082" max="14082" width="41" style="2" customWidth="1"/>
    <col min="14083" max="14083" width="22.85546875" style="2" customWidth="1"/>
    <col min="14084" max="14084" width="15.140625" style="2" customWidth="1"/>
    <col min="14085" max="14085" width="12.5703125" style="2" customWidth="1"/>
    <col min="14086" max="14086" width="15.140625" style="2" customWidth="1"/>
    <col min="14087" max="14336" width="8.85546875" style="2"/>
    <col min="14337" max="14337" width="5" style="2" customWidth="1"/>
    <col min="14338" max="14338" width="41" style="2" customWidth="1"/>
    <col min="14339" max="14339" width="22.85546875" style="2" customWidth="1"/>
    <col min="14340" max="14340" width="15.140625" style="2" customWidth="1"/>
    <col min="14341" max="14341" width="12.5703125" style="2" customWidth="1"/>
    <col min="14342" max="14342" width="15.140625" style="2" customWidth="1"/>
    <col min="14343" max="14592" width="8.85546875" style="2"/>
    <col min="14593" max="14593" width="5" style="2" customWidth="1"/>
    <col min="14594" max="14594" width="41" style="2" customWidth="1"/>
    <col min="14595" max="14595" width="22.85546875" style="2" customWidth="1"/>
    <col min="14596" max="14596" width="15.140625" style="2" customWidth="1"/>
    <col min="14597" max="14597" width="12.5703125" style="2" customWidth="1"/>
    <col min="14598" max="14598" width="15.140625" style="2" customWidth="1"/>
    <col min="14599" max="14848" width="8.85546875" style="2"/>
    <col min="14849" max="14849" width="5" style="2" customWidth="1"/>
    <col min="14850" max="14850" width="41" style="2" customWidth="1"/>
    <col min="14851" max="14851" width="22.85546875" style="2" customWidth="1"/>
    <col min="14852" max="14852" width="15.140625" style="2" customWidth="1"/>
    <col min="14853" max="14853" width="12.5703125" style="2" customWidth="1"/>
    <col min="14854" max="14854" width="15.140625" style="2" customWidth="1"/>
    <col min="14855" max="15104" width="8.85546875" style="2"/>
    <col min="15105" max="15105" width="5" style="2" customWidth="1"/>
    <col min="15106" max="15106" width="41" style="2" customWidth="1"/>
    <col min="15107" max="15107" width="22.85546875" style="2" customWidth="1"/>
    <col min="15108" max="15108" width="15.140625" style="2" customWidth="1"/>
    <col min="15109" max="15109" width="12.5703125" style="2" customWidth="1"/>
    <col min="15110" max="15110" width="15.140625" style="2" customWidth="1"/>
    <col min="15111" max="15360" width="8.85546875" style="2"/>
    <col min="15361" max="15361" width="5" style="2" customWidth="1"/>
    <col min="15362" max="15362" width="41" style="2" customWidth="1"/>
    <col min="15363" max="15363" width="22.85546875" style="2" customWidth="1"/>
    <col min="15364" max="15364" width="15.140625" style="2" customWidth="1"/>
    <col min="15365" max="15365" width="12.5703125" style="2" customWidth="1"/>
    <col min="15366" max="15366" width="15.140625" style="2" customWidth="1"/>
    <col min="15367" max="15616" width="8.85546875" style="2"/>
    <col min="15617" max="15617" width="5" style="2" customWidth="1"/>
    <col min="15618" max="15618" width="41" style="2" customWidth="1"/>
    <col min="15619" max="15619" width="22.85546875" style="2" customWidth="1"/>
    <col min="15620" max="15620" width="15.140625" style="2" customWidth="1"/>
    <col min="15621" max="15621" width="12.5703125" style="2" customWidth="1"/>
    <col min="15622" max="15622" width="15.140625" style="2" customWidth="1"/>
    <col min="15623" max="15872" width="8.85546875" style="2"/>
    <col min="15873" max="15873" width="5" style="2" customWidth="1"/>
    <col min="15874" max="15874" width="41" style="2" customWidth="1"/>
    <col min="15875" max="15875" width="22.85546875" style="2" customWidth="1"/>
    <col min="15876" max="15876" width="15.140625" style="2" customWidth="1"/>
    <col min="15877" max="15877" width="12.5703125" style="2" customWidth="1"/>
    <col min="15878" max="15878" width="15.140625" style="2" customWidth="1"/>
    <col min="15879" max="16128" width="8.85546875" style="2"/>
    <col min="16129" max="16129" width="5" style="2" customWidth="1"/>
    <col min="16130" max="16130" width="41" style="2" customWidth="1"/>
    <col min="16131" max="16131" width="22.85546875" style="2" customWidth="1"/>
    <col min="16132" max="16132" width="15.140625" style="2" customWidth="1"/>
    <col min="16133" max="16133" width="12.5703125" style="2" customWidth="1"/>
    <col min="16134" max="16134" width="15.140625" style="2" customWidth="1"/>
    <col min="16135" max="16384" width="8.85546875" style="2"/>
  </cols>
  <sheetData>
    <row r="1" spans="1:256" x14ac:dyDescent="0.25">
      <c r="A1" s="1" t="s">
        <v>210</v>
      </c>
      <c r="B1" s="1"/>
      <c r="C1" s="3"/>
      <c r="D1" s="4"/>
      <c r="E1" s="4"/>
    </row>
    <row r="2" spans="1:256" x14ac:dyDescent="0.25">
      <c r="A2" s="48" t="s">
        <v>211</v>
      </c>
      <c r="B2" s="48"/>
      <c r="C2" s="49"/>
      <c r="D2" s="50"/>
      <c r="E2" s="50"/>
    </row>
    <row r="3" spans="1:256" ht="15.75" x14ac:dyDescent="0.25">
      <c r="A3" s="51" t="s">
        <v>2</v>
      </c>
      <c r="B3" s="51"/>
      <c r="C3" s="51"/>
      <c r="D3" s="52"/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  <c r="HJ3" s="53"/>
      <c r="HK3" s="53"/>
      <c r="HL3" s="53"/>
      <c r="HM3" s="53"/>
      <c r="HN3" s="53"/>
      <c r="HO3" s="53"/>
      <c r="HP3" s="53"/>
      <c r="HQ3" s="53"/>
      <c r="HR3" s="53"/>
      <c r="HS3" s="53"/>
      <c r="HT3" s="53"/>
      <c r="HU3" s="53"/>
      <c r="HV3" s="53"/>
      <c r="HW3" s="53"/>
      <c r="HX3" s="53"/>
      <c r="HY3" s="53"/>
      <c r="HZ3" s="53"/>
      <c r="IA3" s="53"/>
      <c r="IB3" s="53"/>
      <c r="IC3" s="53"/>
      <c r="ID3" s="53"/>
      <c r="IE3" s="53"/>
      <c r="IF3" s="53"/>
      <c r="IG3" s="53"/>
      <c r="IH3" s="53"/>
      <c r="II3" s="53"/>
      <c r="IJ3" s="53"/>
      <c r="IK3" s="53"/>
      <c r="IL3" s="53"/>
      <c r="IM3" s="53"/>
      <c r="IN3" s="53"/>
      <c r="IO3" s="53"/>
      <c r="IP3" s="53"/>
      <c r="IQ3" s="53"/>
      <c r="IR3" s="53"/>
      <c r="IS3" s="53"/>
      <c r="IT3" s="53"/>
      <c r="IU3" s="53"/>
      <c r="IV3" s="53"/>
    </row>
    <row r="4" spans="1:256" ht="15.75" x14ac:dyDescent="0.25">
      <c r="A4" s="51" t="s">
        <v>212</v>
      </c>
      <c r="B4" s="51"/>
      <c r="C4" s="51"/>
      <c r="D4" s="52"/>
      <c r="E4" s="52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</row>
    <row r="5" spans="1:256" s="55" customFormat="1" ht="22.15" customHeight="1" x14ac:dyDescent="0.3">
      <c r="A5" s="54" t="s">
        <v>213</v>
      </c>
      <c r="B5" s="54"/>
      <c r="C5" s="54"/>
      <c r="D5" s="52"/>
      <c r="E5" s="52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</row>
    <row r="6" spans="1:256" s="55" customFormat="1" ht="20.25" x14ac:dyDescent="0.3">
      <c r="A6" s="51" t="s">
        <v>214</v>
      </c>
      <c r="B6" s="51"/>
      <c r="C6" s="51"/>
      <c r="D6" s="52"/>
      <c r="E6" s="52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</row>
    <row r="7" spans="1:256" s="55" customFormat="1" ht="20.25" x14ac:dyDescent="0.3">
      <c r="A7" s="54" t="s">
        <v>215</v>
      </c>
      <c r="B7" s="52"/>
      <c r="C7" s="52"/>
      <c r="D7" s="52"/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</row>
    <row r="8" spans="1:256" s="55" customFormat="1" ht="20.25" x14ac:dyDescent="0.3">
      <c r="A8" s="56" t="s">
        <v>7</v>
      </c>
      <c r="B8" s="56"/>
      <c r="C8" s="5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55" customFormat="1" ht="20.25" x14ac:dyDescent="0.3">
      <c r="A9" s="56" t="s">
        <v>8</v>
      </c>
      <c r="B9" s="56"/>
      <c r="C9" s="5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5.75" x14ac:dyDescent="0.25">
      <c r="A10" s="56" t="s">
        <v>9</v>
      </c>
      <c r="B10" s="56"/>
      <c r="C10" s="57"/>
    </row>
    <row r="11" spans="1:256" ht="15.75" x14ac:dyDescent="0.25">
      <c r="A11" s="56" t="s">
        <v>10</v>
      </c>
      <c r="B11" s="56"/>
      <c r="C11" s="57"/>
    </row>
    <row r="12" spans="1:256" ht="15.75" x14ac:dyDescent="0.25">
      <c r="A12" s="58"/>
      <c r="B12" s="58"/>
      <c r="C12" s="57"/>
    </row>
    <row r="13" spans="1:256" ht="19.5" thickBot="1" x14ac:dyDescent="0.3">
      <c r="A13" s="59" t="s">
        <v>141</v>
      </c>
      <c r="B13" s="60"/>
      <c r="C13" s="60"/>
      <c r="D13" s="60"/>
    </row>
    <row r="14" spans="1:256" ht="27" thickTop="1" thickBot="1" x14ac:dyDescent="0.3">
      <c r="A14" s="61" t="s">
        <v>216</v>
      </c>
      <c r="B14" s="62"/>
      <c r="C14" s="63"/>
      <c r="D14" s="64" t="s">
        <v>217</v>
      </c>
      <c r="E14" s="65"/>
      <c r="F14" s="65"/>
    </row>
    <row r="15" spans="1:256" ht="16.5" thickTop="1" thickBot="1" x14ac:dyDescent="0.3">
      <c r="A15" s="66" t="s">
        <v>218</v>
      </c>
      <c r="B15" s="67"/>
      <c r="C15" s="68"/>
      <c r="D15" s="69">
        <v>2480</v>
      </c>
      <c r="E15" s="70"/>
      <c r="F15" s="71"/>
    </row>
    <row r="16" spans="1:256" ht="15.75" thickBot="1" x14ac:dyDescent="0.3">
      <c r="A16" s="72" t="s">
        <v>219</v>
      </c>
      <c r="B16" s="73"/>
      <c r="C16" s="74"/>
      <c r="D16" s="75">
        <v>4108</v>
      </c>
      <c r="E16" s="70"/>
      <c r="F16" s="76"/>
    </row>
    <row r="17" spans="1:256" ht="14.25" customHeight="1" thickBot="1" x14ac:dyDescent="0.3">
      <c r="A17" s="77" t="s">
        <v>220</v>
      </c>
      <c r="B17" s="78"/>
      <c r="C17" s="68"/>
      <c r="D17" s="79">
        <v>4296</v>
      </c>
      <c r="E17" s="70"/>
      <c r="F17" s="76"/>
    </row>
    <row r="18" spans="1:256" ht="15" customHeight="1" thickBot="1" x14ac:dyDescent="0.3">
      <c r="A18" s="77" t="s">
        <v>221</v>
      </c>
      <c r="B18" s="78"/>
      <c r="C18" s="78"/>
      <c r="D18" s="79">
        <v>4370</v>
      </c>
      <c r="E18" s="70"/>
      <c r="F18" s="76"/>
    </row>
    <row r="19" spans="1:256" ht="13.5" customHeight="1" thickBot="1" x14ac:dyDescent="0.3">
      <c r="A19" s="77" t="s">
        <v>222</v>
      </c>
      <c r="B19" s="78"/>
      <c r="C19" s="68"/>
      <c r="D19" s="80">
        <v>850</v>
      </c>
      <c r="E19" s="70"/>
      <c r="F19" s="76"/>
    </row>
    <row r="20" spans="1:256" ht="13.5" customHeight="1" thickBot="1" x14ac:dyDescent="0.3">
      <c r="A20" s="72" t="s">
        <v>223</v>
      </c>
      <c r="B20" s="73"/>
      <c r="C20" s="81"/>
      <c r="D20" s="82">
        <v>679</v>
      </c>
      <c r="E20" s="70"/>
      <c r="F20" s="76"/>
    </row>
    <row r="21" spans="1:256" ht="13.5" customHeight="1" thickBot="1" x14ac:dyDescent="0.3">
      <c r="A21" s="77" t="s">
        <v>224</v>
      </c>
      <c r="B21" s="78"/>
      <c r="C21" s="78"/>
      <c r="D21" s="79">
        <v>360</v>
      </c>
      <c r="E21" s="70"/>
      <c r="F21" s="76"/>
    </row>
    <row r="22" spans="1:256" ht="13.5" customHeight="1" thickBot="1" x14ac:dyDescent="0.3">
      <c r="A22" s="77" t="s">
        <v>225</v>
      </c>
      <c r="B22" s="78"/>
      <c r="C22" s="78"/>
      <c r="D22" s="79">
        <v>454</v>
      </c>
      <c r="E22" s="70"/>
      <c r="F22" s="76"/>
    </row>
    <row r="23" spans="1:256" ht="13.5" customHeight="1" thickBot="1" x14ac:dyDescent="0.3">
      <c r="A23" s="77" t="s">
        <v>226</v>
      </c>
      <c r="B23" s="78"/>
      <c r="C23" s="78"/>
      <c r="D23" s="79">
        <v>622</v>
      </c>
      <c r="E23" s="70"/>
      <c r="F23" s="76"/>
    </row>
    <row r="24" spans="1:256" ht="13.5" customHeight="1" thickTop="1" thickBot="1" x14ac:dyDescent="0.3">
      <c r="A24" s="61" t="s">
        <v>227</v>
      </c>
      <c r="B24" s="62"/>
      <c r="C24" s="62"/>
      <c r="D24" s="83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  <c r="IL24" s="85"/>
      <c r="IM24" s="85"/>
      <c r="IN24" s="85"/>
      <c r="IO24" s="85"/>
      <c r="IP24" s="85"/>
      <c r="IQ24" s="85"/>
      <c r="IR24" s="85"/>
      <c r="IS24" s="85"/>
      <c r="IT24" s="85"/>
      <c r="IU24" s="85"/>
      <c r="IV24" s="85"/>
    </row>
    <row r="25" spans="1:256" ht="13.5" customHeight="1" thickTop="1" thickBot="1" x14ac:dyDescent="0.3">
      <c r="A25" s="86" t="s">
        <v>218</v>
      </c>
      <c r="B25" s="87"/>
      <c r="C25" s="87"/>
      <c r="D25" s="80">
        <v>2415</v>
      </c>
      <c r="E25" s="70"/>
      <c r="F25" s="76"/>
    </row>
    <row r="26" spans="1:256" ht="13.5" customHeight="1" thickBot="1" x14ac:dyDescent="0.3">
      <c r="A26" s="72" t="s">
        <v>228</v>
      </c>
      <c r="B26" s="73"/>
      <c r="C26" s="74"/>
      <c r="D26" s="88">
        <v>4093</v>
      </c>
      <c r="E26" s="70"/>
      <c r="F26" s="76"/>
    </row>
    <row r="27" spans="1:256" s="85" customFormat="1" ht="13.9" customHeight="1" thickBot="1" x14ac:dyDescent="0.3">
      <c r="A27" s="77" t="s">
        <v>229</v>
      </c>
      <c r="B27" s="78"/>
      <c r="C27" s="68"/>
      <c r="D27" s="80">
        <v>4203</v>
      </c>
      <c r="E27" s="70"/>
      <c r="F27" s="7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ht="14.25" customHeight="1" thickBot="1" x14ac:dyDescent="0.3">
      <c r="A28" s="77" t="s">
        <v>221</v>
      </c>
      <c r="B28" s="78"/>
      <c r="C28" s="78"/>
      <c r="D28" s="80">
        <v>4262</v>
      </c>
      <c r="E28" s="70"/>
      <c r="F28" s="76"/>
    </row>
    <row r="29" spans="1:256" ht="14.25" customHeight="1" thickBot="1" x14ac:dyDescent="0.3">
      <c r="A29" s="77" t="s">
        <v>230</v>
      </c>
      <c r="B29" s="78"/>
      <c r="C29" s="68"/>
      <c r="D29" s="80">
        <v>3983</v>
      </c>
      <c r="E29" s="70"/>
      <c r="F29" s="76"/>
    </row>
    <row r="30" spans="1:256" ht="13.5" customHeight="1" thickBot="1" x14ac:dyDescent="0.3">
      <c r="A30" s="77" t="s">
        <v>231</v>
      </c>
      <c r="B30" s="78"/>
      <c r="C30" s="68"/>
      <c r="D30" s="80">
        <v>702</v>
      </c>
      <c r="E30" s="70"/>
      <c r="F30" s="76"/>
    </row>
    <row r="31" spans="1:256" ht="13.5" customHeight="1" thickBot="1" x14ac:dyDescent="0.3">
      <c r="A31" s="77" t="s">
        <v>232</v>
      </c>
      <c r="B31" s="78"/>
      <c r="C31" s="78"/>
      <c r="D31" s="80">
        <v>392</v>
      </c>
      <c r="E31" s="70"/>
      <c r="F31" s="76"/>
    </row>
    <row r="32" spans="1:256" ht="13.5" customHeight="1" thickBot="1" x14ac:dyDescent="0.3">
      <c r="A32" s="77" t="s">
        <v>233</v>
      </c>
      <c r="B32" s="78"/>
      <c r="C32" s="78"/>
      <c r="D32" s="80">
        <v>447</v>
      </c>
      <c r="E32" s="70"/>
      <c r="F32" s="76"/>
    </row>
    <row r="33" spans="1:256" ht="13.5" customHeight="1" thickBot="1" x14ac:dyDescent="0.3">
      <c r="A33" s="77" t="s">
        <v>234</v>
      </c>
      <c r="B33" s="78"/>
      <c r="C33" s="78"/>
      <c r="D33" s="80">
        <v>561</v>
      </c>
      <c r="E33" s="70"/>
      <c r="F33" s="76"/>
    </row>
    <row r="34" spans="1:256" ht="13.5" customHeight="1" thickTop="1" thickBot="1" x14ac:dyDescent="0.3">
      <c r="A34" s="61" t="s">
        <v>235</v>
      </c>
      <c r="B34" s="62"/>
      <c r="C34" s="62"/>
      <c r="D34" s="83"/>
      <c r="E34" s="89"/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  <c r="FE34" s="90"/>
      <c r="FF34" s="90"/>
      <c r="FG34" s="90"/>
      <c r="FH34" s="90"/>
      <c r="FI34" s="90"/>
      <c r="FJ34" s="90"/>
      <c r="FK34" s="90"/>
      <c r="FL34" s="90"/>
      <c r="FM34" s="90"/>
      <c r="FN34" s="90"/>
      <c r="FO34" s="90"/>
      <c r="FP34" s="90"/>
      <c r="FQ34" s="90"/>
      <c r="FR34" s="90"/>
      <c r="FS34" s="90"/>
      <c r="FT34" s="90"/>
      <c r="FU34" s="90"/>
      <c r="FV34" s="90"/>
      <c r="FW34" s="90"/>
      <c r="FX34" s="90"/>
      <c r="FY34" s="90"/>
      <c r="FZ34" s="90"/>
      <c r="GA34" s="90"/>
      <c r="GB34" s="90"/>
      <c r="GC34" s="90"/>
      <c r="GD34" s="90"/>
      <c r="GE34" s="90"/>
      <c r="GF34" s="90"/>
      <c r="GG34" s="90"/>
      <c r="GH34" s="90"/>
      <c r="GI34" s="90"/>
      <c r="GJ34" s="90"/>
      <c r="GK34" s="90"/>
      <c r="GL34" s="90"/>
      <c r="GM34" s="90"/>
      <c r="GN34" s="90"/>
      <c r="GO34" s="90"/>
      <c r="GP34" s="90"/>
      <c r="GQ34" s="90"/>
      <c r="GR34" s="90"/>
      <c r="GS34" s="90"/>
      <c r="GT34" s="90"/>
      <c r="GU34" s="90"/>
      <c r="GV34" s="90"/>
      <c r="GW34" s="90"/>
      <c r="GX34" s="90"/>
      <c r="GY34" s="90"/>
      <c r="GZ34" s="90"/>
      <c r="HA34" s="90"/>
      <c r="HB34" s="90"/>
      <c r="HC34" s="90"/>
      <c r="HD34" s="90"/>
      <c r="HE34" s="90"/>
      <c r="HF34" s="90"/>
      <c r="HG34" s="90"/>
      <c r="HH34" s="90"/>
      <c r="HI34" s="90"/>
      <c r="HJ34" s="90"/>
      <c r="HK34" s="90"/>
      <c r="HL34" s="90"/>
      <c r="HM34" s="90"/>
      <c r="HN34" s="90"/>
      <c r="HO34" s="90"/>
      <c r="HP34" s="90"/>
      <c r="HQ34" s="90"/>
      <c r="HR34" s="90"/>
      <c r="HS34" s="90"/>
      <c r="HT34" s="90"/>
      <c r="HU34" s="90"/>
      <c r="HV34" s="90"/>
      <c r="HW34" s="90"/>
      <c r="HX34" s="90"/>
      <c r="HY34" s="90"/>
      <c r="HZ34" s="90"/>
      <c r="IA34" s="90"/>
      <c r="IB34" s="90"/>
      <c r="IC34" s="90"/>
      <c r="ID34" s="90"/>
      <c r="IE34" s="90"/>
      <c r="IF34" s="90"/>
      <c r="IG34" s="90"/>
      <c r="IH34" s="90"/>
      <c r="II34" s="90"/>
      <c r="IJ34" s="90"/>
      <c r="IK34" s="90"/>
      <c r="IL34" s="90"/>
      <c r="IM34" s="90"/>
      <c r="IN34" s="90"/>
      <c r="IO34" s="90"/>
      <c r="IP34" s="90"/>
      <c r="IQ34" s="90"/>
      <c r="IR34" s="90"/>
      <c r="IS34" s="90"/>
      <c r="IT34" s="90"/>
      <c r="IU34" s="90"/>
      <c r="IV34" s="90"/>
    </row>
    <row r="35" spans="1:256" ht="13.5" customHeight="1" thickTop="1" thickBot="1" x14ac:dyDescent="0.3">
      <c r="A35" s="86" t="s">
        <v>218</v>
      </c>
      <c r="B35" s="87"/>
      <c r="C35" s="87"/>
      <c r="D35" s="91">
        <v>3615</v>
      </c>
      <c r="E35" s="70"/>
      <c r="F35" s="76"/>
    </row>
    <row r="36" spans="1:256" ht="13.5" customHeight="1" thickBot="1" x14ac:dyDescent="0.3">
      <c r="A36" s="92" t="s">
        <v>236</v>
      </c>
      <c r="B36" s="93"/>
      <c r="C36" s="93"/>
      <c r="D36" s="94">
        <v>5963</v>
      </c>
      <c r="E36" s="70"/>
      <c r="F36" s="76"/>
    </row>
    <row r="37" spans="1:256" s="90" customFormat="1" ht="12.6" customHeight="1" thickBot="1" x14ac:dyDescent="0.3">
      <c r="A37" s="95" t="s">
        <v>237</v>
      </c>
      <c r="B37" s="96"/>
      <c r="C37" s="96"/>
      <c r="D37" s="79">
        <v>6487</v>
      </c>
      <c r="E37" s="70"/>
      <c r="F37" s="7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ht="14.25" customHeight="1" thickBot="1" x14ac:dyDescent="0.3">
      <c r="A38" s="97" t="s">
        <v>238</v>
      </c>
      <c r="B38" s="98"/>
      <c r="C38" s="68"/>
      <c r="D38" s="75">
        <v>854</v>
      </c>
      <c r="E38" s="70"/>
      <c r="F38" s="76"/>
    </row>
    <row r="39" spans="1:256" ht="13.5" customHeight="1" thickBot="1" x14ac:dyDescent="0.3">
      <c r="A39" s="99"/>
      <c r="B39" s="100"/>
      <c r="C39" s="101"/>
      <c r="D39" s="102"/>
      <c r="E39" s="76"/>
      <c r="F39" s="76"/>
    </row>
    <row r="40" spans="1:256" ht="13.5" customHeight="1" thickTop="1" thickBot="1" x14ac:dyDescent="0.3">
      <c r="A40" s="61" t="s">
        <v>239</v>
      </c>
      <c r="B40" s="62"/>
      <c r="C40" s="63"/>
      <c r="D40" s="103">
        <v>3408</v>
      </c>
      <c r="E40" s="70"/>
      <c r="F40" s="89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0"/>
      <c r="HL40" s="90"/>
      <c r="HM40" s="90"/>
      <c r="HN40" s="90"/>
      <c r="HO40" s="90"/>
      <c r="HP40" s="90"/>
      <c r="HQ40" s="90"/>
      <c r="HR40" s="90"/>
      <c r="HS40" s="90"/>
      <c r="HT40" s="90"/>
      <c r="HU40" s="90"/>
      <c r="HV40" s="90"/>
      <c r="HW40" s="90"/>
      <c r="HX40" s="90"/>
      <c r="HY40" s="90"/>
      <c r="HZ40" s="90"/>
      <c r="IA40" s="90"/>
      <c r="IB40" s="90"/>
      <c r="IC40" s="90"/>
      <c r="ID40" s="90"/>
      <c r="IE40" s="90"/>
      <c r="IF40" s="90"/>
      <c r="IG40" s="90"/>
      <c r="IH40" s="90"/>
      <c r="II40" s="90"/>
      <c r="IJ40" s="90"/>
      <c r="IK40" s="90"/>
      <c r="IL40" s="90"/>
      <c r="IM40" s="90"/>
      <c r="IN40" s="90"/>
      <c r="IO40" s="90"/>
      <c r="IP40" s="90"/>
      <c r="IQ40" s="90"/>
      <c r="IR40" s="90"/>
      <c r="IS40" s="90"/>
      <c r="IT40" s="90"/>
      <c r="IU40" s="90"/>
      <c r="IV40" s="90"/>
    </row>
    <row r="41" spans="1:256" ht="13.5" customHeight="1" thickTop="1" thickBot="1" x14ac:dyDescent="0.3">
      <c r="A41" s="104"/>
      <c r="B41" s="105"/>
      <c r="C41" s="105"/>
      <c r="D41" s="106"/>
      <c r="E41" s="76"/>
      <c r="F41" s="76"/>
    </row>
    <row r="42" spans="1:256" ht="16.5" thickTop="1" thickBot="1" x14ac:dyDescent="0.3">
      <c r="A42" s="61" t="s">
        <v>240</v>
      </c>
      <c r="B42" s="62"/>
      <c r="C42" s="63"/>
      <c r="D42" s="107">
        <v>3503</v>
      </c>
      <c r="E42" s="70"/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  <c r="HA42" s="90"/>
      <c r="HB42" s="90"/>
      <c r="HC42" s="90"/>
      <c r="HD42" s="90"/>
      <c r="HE42" s="90"/>
      <c r="HF42" s="90"/>
      <c r="HG42" s="90"/>
      <c r="HH42" s="90"/>
      <c r="HI42" s="90"/>
      <c r="HJ42" s="90"/>
      <c r="HK42" s="90"/>
      <c r="HL42" s="90"/>
      <c r="HM42" s="90"/>
      <c r="HN42" s="90"/>
      <c r="HO42" s="90"/>
      <c r="HP42" s="90"/>
      <c r="HQ42" s="90"/>
      <c r="HR42" s="90"/>
      <c r="HS42" s="90"/>
      <c r="HT42" s="90"/>
      <c r="HU42" s="90"/>
      <c r="HV42" s="90"/>
      <c r="HW42" s="90"/>
      <c r="HX42" s="90"/>
      <c r="HY42" s="90"/>
      <c r="HZ42" s="90"/>
      <c r="IA42" s="90"/>
      <c r="IB42" s="90"/>
      <c r="IC42" s="90"/>
      <c r="ID42" s="90"/>
      <c r="IE42" s="90"/>
      <c r="IF42" s="90"/>
      <c r="IG42" s="90"/>
      <c r="IH42" s="90"/>
      <c r="II42" s="90"/>
      <c r="IJ42" s="90"/>
      <c r="IK42" s="90"/>
      <c r="IL42" s="90"/>
      <c r="IM42" s="90"/>
      <c r="IN42" s="90"/>
      <c r="IO42" s="90"/>
      <c r="IP42" s="90"/>
      <c r="IQ42" s="90"/>
      <c r="IR42" s="90"/>
      <c r="IS42" s="90"/>
      <c r="IT42" s="90"/>
      <c r="IU42" s="90"/>
      <c r="IV42" s="90"/>
    </row>
    <row r="43" spans="1:256" s="90" customFormat="1" ht="15.75" customHeight="1" thickTop="1" thickBot="1" x14ac:dyDescent="0.3">
      <c r="A43" s="108"/>
      <c r="B43" s="109"/>
      <c r="C43" s="109"/>
      <c r="D43" s="110"/>
      <c r="E43" s="76"/>
      <c r="F43" s="7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ht="16.5" thickTop="1" thickBot="1" x14ac:dyDescent="0.3">
      <c r="A44" s="61" t="s">
        <v>241</v>
      </c>
      <c r="B44" s="62"/>
      <c r="C44" s="63"/>
      <c r="D44" s="103">
        <v>2541</v>
      </c>
      <c r="E44" s="70"/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  <c r="FE44" s="90"/>
      <c r="FF44" s="90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  <c r="HA44" s="90"/>
      <c r="HB44" s="90"/>
      <c r="HC44" s="90"/>
      <c r="HD44" s="90"/>
      <c r="HE44" s="90"/>
      <c r="HF44" s="90"/>
      <c r="HG44" s="90"/>
      <c r="HH44" s="90"/>
      <c r="HI44" s="90"/>
      <c r="HJ44" s="90"/>
      <c r="HK44" s="90"/>
      <c r="HL44" s="90"/>
      <c r="HM44" s="90"/>
      <c r="HN44" s="90"/>
      <c r="HO44" s="90"/>
      <c r="HP44" s="90"/>
      <c r="HQ44" s="90"/>
      <c r="HR44" s="90"/>
      <c r="HS44" s="90"/>
      <c r="HT44" s="90"/>
      <c r="HU44" s="90"/>
      <c r="HV44" s="90"/>
      <c r="HW44" s="90"/>
      <c r="HX44" s="90"/>
      <c r="HY44" s="90"/>
      <c r="HZ44" s="90"/>
      <c r="IA44" s="90"/>
      <c r="IB44" s="90"/>
      <c r="IC44" s="90"/>
      <c r="ID44" s="90"/>
      <c r="IE44" s="90"/>
      <c r="IF44" s="90"/>
      <c r="IG44" s="90"/>
      <c r="IH44" s="90"/>
      <c r="II44" s="90"/>
      <c r="IJ44" s="90"/>
      <c r="IK44" s="90"/>
      <c r="IL44" s="90"/>
      <c r="IM44" s="90"/>
      <c r="IN44" s="90"/>
      <c r="IO44" s="90"/>
      <c r="IP44" s="90"/>
      <c r="IQ44" s="90"/>
      <c r="IR44" s="90"/>
      <c r="IS44" s="90"/>
      <c r="IT44" s="90"/>
      <c r="IU44" s="90"/>
      <c r="IV44" s="90"/>
    </row>
    <row r="45" spans="1:256" s="90" customFormat="1" ht="16.5" customHeight="1" thickTop="1" thickBot="1" x14ac:dyDescent="0.3">
      <c r="A45" s="108"/>
      <c r="B45" s="109"/>
      <c r="C45" s="109"/>
      <c r="D45" s="110"/>
      <c r="E45" s="76"/>
      <c r="F45" s="7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ht="16.5" thickTop="1" thickBot="1" x14ac:dyDescent="0.3">
      <c r="A46" s="61" t="s">
        <v>242</v>
      </c>
      <c r="B46" s="62"/>
      <c r="C46" s="62"/>
      <c r="D46" s="83"/>
      <c r="E46" s="89"/>
      <c r="F46" s="89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  <c r="HP46" s="90"/>
      <c r="HQ46" s="90"/>
      <c r="HR46" s="90"/>
      <c r="HS46" s="90"/>
      <c r="HT46" s="90"/>
      <c r="HU46" s="90"/>
      <c r="HV46" s="90"/>
      <c r="HW46" s="90"/>
      <c r="HX46" s="90"/>
      <c r="HY46" s="90"/>
      <c r="HZ46" s="90"/>
      <c r="IA46" s="90"/>
      <c r="IB46" s="90"/>
      <c r="IC46" s="90"/>
      <c r="ID46" s="90"/>
      <c r="IE46" s="90"/>
      <c r="IF46" s="90"/>
      <c r="IG46" s="90"/>
      <c r="IH46" s="90"/>
      <c r="II46" s="90"/>
      <c r="IJ46" s="90"/>
      <c r="IK46" s="90"/>
      <c r="IL46" s="90"/>
      <c r="IM46" s="90"/>
      <c r="IN46" s="90"/>
      <c r="IO46" s="90"/>
      <c r="IP46" s="90"/>
      <c r="IQ46" s="90"/>
      <c r="IR46" s="90"/>
      <c r="IS46" s="90"/>
      <c r="IT46" s="90"/>
      <c r="IU46" s="90"/>
      <c r="IV46" s="90"/>
    </row>
    <row r="47" spans="1:256" s="90" customFormat="1" ht="15" customHeight="1" thickTop="1" thickBot="1" x14ac:dyDescent="0.3">
      <c r="A47" s="86" t="s">
        <v>218</v>
      </c>
      <c r="B47" s="87"/>
      <c r="C47" s="87"/>
      <c r="D47" s="79">
        <v>2157</v>
      </c>
      <c r="E47" s="70"/>
      <c r="F47" s="7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ht="15.75" thickBot="1" x14ac:dyDescent="0.3">
      <c r="A48" s="77" t="s">
        <v>243</v>
      </c>
      <c r="B48" s="78"/>
      <c r="C48" s="68"/>
      <c r="D48" s="79">
        <v>703</v>
      </c>
      <c r="E48" s="70"/>
      <c r="F48" s="76"/>
    </row>
    <row r="49" spans="1:256" s="90" customFormat="1" ht="12.6" customHeight="1" thickBot="1" x14ac:dyDescent="0.3">
      <c r="A49" s="77" t="s">
        <v>244</v>
      </c>
      <c r="B49" s="78"/>
      <c r="C49" s="78"/>
      <c r="D49" s="79">
        <v>324</v>
      </c>
      <c r="E49" s="70"/>
      <c r="F49" s="7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ht="14.25" customHeight="1" thickBot="1" x14ac:dyDescent="0.3">
      <c r="A50" s="77" t="s">
        <v>245</v>
      </c>
      <c r="B50" s="78"/>
      <c r="C50" s="78"/>
      <c r="D50" s="79">
        <v>406</v>
      </c>
      <c r="E50" s="70"/>
      <c r="F50" s="76"/>
    </row>
    <row r="51" spans="1:256" ht="13.5" customHeight="1" thickBot="1" x14ac:dyDescent="0.3">
      <c r="A51" s="77" t="s">
        <v>246</v>
      </c>
      <c r="B51" s="78"/>
      <c r="C51" s="78"/>
      <c r="D51" s="79">
        <v>562</v>
      </c>
      <c r="E51" s="70"/>
      <c r="F51" s="76"/>
    </row>
    <row r="52" spans="1:256" ht="13.5" customHeight="1" thickBot="1" x14ac:dyDescent="0.3">
      <c r="A52" s="72" t="s">
        <v>247</v>
      </c>
      <c r="B52" s="73"/>
      <c r="C52" s="74"/>
      <c r="D52" s="75">
        <v>3617</v>
      </c>
      <c r="E52" s="70"/>
      <c r="F52" s="76"/>
    </row>
    <row r="53" spans="1:256" ht="13.5" customHeight="1" x14ac:dyDescent="0.25">
      <c r="A53" s="20"/>
      <c r="B53" s="20"/>
      <c r="C53" s="20"/>
      <c r="D53" s="20"/>
      <c r="E53" s="76"/>
      <c r="F53" s="76"/>
    </row>
    <row r="54" spans="1:256" ht="13.5" customHeight="1" x14ac:dyDescent="0.25">
      <c r="A54" s="20"/>
      <c r="B54" s="20"/>
      <c r="C54" s="20"/>
      <c r="D54" s="20"/>
      <c r="E54" s="76"/>
      <c r="F54" s="76"/>
    </row>
    <row r="55" spans="1:256" ht="13.5" customHeight="1" thickBot="1" x14ac:dyDescent="0.3">
      <c r="A55" s="59" t="s">
        <v>188</v>
      </c>
      <c r="B55" s="60"/>
      <c r="C55" s="60"/>
      <c r="D55" s="60"/>
      <c r="E55" s="111"/>
      <c r="F55" s="76"/>
    </row>
    <row r="56" spans="1:256" ht="26.25" thickBot="1" x14ac:dyDescent="0.3">
      <c r="A56" s="112" t="s">
        <v>248</v>
      </c>
      <c r="B56" s="113"/>
      <c r="C56" s="114" t="s">
        <v>249</v>
      </c>
      <c r="D56" s="115" t="s">
        <v>250</v>
      </c>
      <c r="E56" s="116" t="s">
        <v>251</v>
      </c>
      <c r="F56" s="117"/>
    </row>
    <row r="57" spans="1:256" x14ac:dyDescent="0.25">
      <c r="A57" s="118" t="s">
        <v>252</v>
      </c>
      <c r="B57" s="119" t="s">
        <v>253</v>
      </c>
      <c r="C57" s="120" t="s">
        <v>254</v>
      </c>
      <c r="D57" s="121">
        <v>123</v>
      </c>
      <c r="E57" s="122">
        <v>492</v>
      </c>
      <c r="F57" s="123"/>
    </row>
    <row r="58" spans="1:256" x14ac:dyDescent="0.25">
      <c r="A58" s="118" t="s">
        <v>255</v>
      </c>
      <c r="B58" s="119" t="s">
        <v>256</v>
      </c>
      <c r="C58" s="124" t="s">
        <v>257</v>
      </c>
      <c r="D58" s="121">
        <v>39</v>
      </c>
      <c r="E58" s="122">
        <v>312</v>
      </c>
      <c r="F58" s="123"/>
    </row>
    <row r="59" spans="1:256" ht="15.75" thickBot="1" x14ac:dyDescent="0.3">
      <c r="A59" s="118" t="s">
        <v>258</v>
      </c>
      <c r="B59" s="119" t="s">
        <v>259</v>
      </c>
      <c r="C59" s="124" t="s">
        <v>257</v>
      </c>
      <c r="D59" s="121">
        <v>180</v>
      </c>
      <c r="E59" s="122">
        <v>1440</v>
      </c>
      <c r="F59" s="123"/>
    </row>
    <row r="60" spans="1:256" ht="15.75" thickBot="1" x14ac:dyDescent="0.3">
      <c r="A60" s="125" t="s">
        <v>260</v>
      </c>
      <c r="B60" s="126"/>
      <c r="C60" s="127"/>
      <c r="D60" s="127"/>
      <c r="E60" s="128">
        <f>SUM(E57:E59)</f>
        <v>2244</v>
      </c>
      <c r="F60" s="123"/>
    </row>
    <row r="61" spans="1:256" x14ac:dyDescent="0.25">
      <c r="A61" s="129" t="s">
        <v>261</v>
      </c>
      <c r="B61" s="130"/>
      <c r="C61" s="131"/>
      <c r="D61" s="131"/>
      <c r="E61" s="132"/>
    </row>
    <row r="62" spans="1:256" ht="26.25" customHeight="1" thickBot="1" x14ac:dyDescent="0.3">
      <c r="A62" s="133"/>
      <c r="B62" s="134"/>
      <c r="C62" s="135"/>
      <c r="D62" s="135"/>
      <c r="E62" s="136"/>
    </row>
    <row r="63" spans="1:256" ht="13.15" customHeight="1" x14ac:dyDescent="0.25">
      <c r="A63" s="137"/>
      <c r="B63" s="138"/>
      <c r="C63" s="139"/>
    </row>
    <row r="64" spans="1:256" ht="12.6" customHeight="1" x14ac:dyDescent="0.25">
      <c r="A64" s="59" t="s">
        <v>262</v>
      </c>
      <c r="B64" s="60"/>
      <c r="C64" s="60"/>
      <c r="D64" s="60"/>
    </row>
    <row r="65" spans="1:6" ht="15.75" customHeight="1" thickBot="1" x14ac:dyDescent="0.3">
      <c r="A65" s="140" t="s">
        <v>263</v>
      </c>
      <c r="B65" s="141"/>
      <c r="C65" s="142"/>
      <c r="D65" s="142"/>
    </row>
    <row r="66" spans="1:6" ht="16.5" customHeight="1" x14ac:dyDescent="0.25">
      <c r="A66" s="143" t="s">
        <v>264</v>
      </c>
      <c r="B66" s="144"/>
      <c r="C66" s="145" t="s">
        <v>249</v>
      </c>
      <c r="D66" s="146" t="s">
        <v>250</v>
      </c>
      <c r="E66" s="147" t="s">
        <v>251</v>
      </c>
      <c r="F66" s="148"/>
    </row>
    <row r="67" spans="1:6" ht="12.75" customHeight="1" thickBot="1" x14ac:dyDescent="0.3">
      <c r="A67" s="184" t="s">
        <v>265</v>
      </c>
      <c r="B67" s="185"/>
      <c r="C67" s="149"/>
      <c r="D67" s="150"/>
      <c r="E67" s="151"/>
      <c r="F67" s="148"/>
    </row>
    <row r="68" spans="1:6" x14ac:dyDescent="0.25">
      <c r="A68" s="152" t="s">
        <v>252</v>
      </c>
      <c r="B68" s="153" t="s">
        <v>266</v>
      </c>
      <c r="C68" s="154" t="s">
        <v>254</v>
      </c>
      <c r="D68" s="155">
        <v>265</v>
      </c>
      <c r="E68" s="156">
        <f>D68*4</f>
        <v>1060</v>
      </c>
      <c r="F68" s="148"/>
    </row>
    <row r="69" spans="1:6" x14ac:dyDescent="0.25">
      <c r="A69" s="152" t="s">
        <v>255</v>
      </c>
      <c r="B69" s="153" t="s">
        <v>267</v>
      </c>
      <c r="C69" s="124" t="s">
        <v>268</v>
      </c>
      <c r="D69" s="157">
        <v>270</v>
      </c>
      <c r="E69" s="158">
        <f>D69*6</f>
        <v>1620</v>
      </c>
      <c r="F69" s="148"/>
    </row>
    <row r="70" spans="1:6" x14ac:dyDescent="0.25">
      <c r="A70" s="186" t="s">
        <v>258</v>
      </c>
      <c r="B70" s="187" t="s">
        <v>269</v>
      </c>
      <c r="C70" s="188" t="s">
        <v>268</v>
      </c>
      <c r="D70" s="189">
        <v>137</v>
      </c>
      <c r="E70" s="190">
        <f>D70*6</f>
        <v>822</v>
      </c>
      <c r="F70" s="148"/>
    </row>
    <row r="71" spans="1:6" x14ac:dyDescent="0.25">
      <c r="A71" s="152" t="s">
        <v>270</v>
      </c>
      <c r="B71" s="153" t="s">
        <v>271</v>
      </c>
      <c r="C71" s="124" t="s">
        <v>254</v>
      </c>
      <c r="D71" s="157">
        <v>52</v>
      </c>
      <c r="E71" s="158">
        <f>D71*4</f>
        <v>208</v>
      </c>
      <c r="F71" s="148"/>
    </row>
    <row r="72" spans="1:6" x14ac:dyDescent="0.25">
      <c r="A72" s="159" t="s">
        <v>272</v>
      </c>
      <c r="B72" s="160" t="s">
        <v>273</v>
      </c>
      <c r="C72" s="124" t="s">
        <v>274</v>
      </c>
      <c r="D72" s="157">
        <v>102</v>
      </c>
      <c r="E72" s="158">
        <f>D72*2</f>
        <v>204</v>
      </c>
      <c r="F72" s="148"/>
    </row>
    <row r="73" spans="1:6" ht="15.75" thickBot="1" x14ac:dyDescent="0.3">
      <c r="A73" s="161" t="s">
        <v>275</v>
      </c>
      <c r="B73" s="162" t="s">
        <v>276</v>
      </c>
      <c r="C73" s="163" t="s">
        <v>277</v>
      </c>
      <c r="D73" s="164">
        <v>37</v>
      </c>
      <c r="E73" s="165">
        <f>D73*12</f>
        <v>444</v>
      </c>
      <c r="F73" s="148"/>
    </row>
    <row r="74" spans="1:6" x14ac:dyDescent="0.25">
      <c r="A74" s="166" t="s">
        <v>260</v>
      </c>
      <c r="B74" s="167"/>
      <c r="C74" s="168"/>
      <c r="D74" s="168"/>
      <c r="E74" s="169">
        <f>E68+E69+E71+E72+E73</f>
        <v>3536</v>
      </c>
      <c r="F74" s="148"/>
    </row>
    <row r="75" spans="1:6" ht="17.25" customHeight="1" thickBot="1" x14ac:dyDescent="0.3">
      <c r="A75" s="170"/>
      <c r="B75" s="171"/>
      <c r="C75" s="171"/>
      <c r="D75" s="171"/>
      <c r="E75" s="191">
        <f>E68+E70+E71+E72+E73</f>
        <v>2738</v>
      </c>
      <c r="F75" s="148"/>
    </row>
    <row r="76" spans="1:6" ht="16.5" customHeight="1" x14ac:dyDescent="0.25">
      <c r="A76" s="172"/>
      <c r="B76" s="172"/>
      <c r="C76" s="172"/>
      <c r="D76" s="172"/>
      <c r="E76" s="172"/>
      <c r="F76" s="148"/>
    </row>
    <row r="77" spans="1:6" ht="15.75" thickBot="1" x14ac:dyDescent="0.3">
      <c r="A77" s="140" t="s">
        <v>278</v>
      </c>
      <c r="B77" s="141"/>
      <c r="C77" s="172"/>
      <c r="D77" s="172"/>
      <c r="E77" s="172"/>
      <c r="F77" s="148"/>
    </row>
    <row r="78" spans="1:6" x14ac:dyDescent="0.25">
      <c r="A78" s="143" t="s">
        <v>264</v>
      </c>
      <c r="B78" s="144"/>
      <c r="C78" s="145" t="s">
        <v>249</v>
      </c>
      <c r="D78" s="146" t="s">
        <v>250</v>
      </c>
      <c r="E78" s="147" t="s">
        <v>251</v>
      </c>
      <c r="F78" s="148"/>
    </row>
    <row r="79" spans="1:6" ht="15.75" thickBot="1" x14ac:dyDescent="0.3">
      <c r="A79" s="184" t="s">
        <v>265</v>
      </c>
      <c r="B79" s="185"/>
      <c r="C79" s="149"/>
      <c r="D79" s="150"/>
      <c r="E79" s="151"/>
      <c r="F79" s="148"/>
    </row>
    <row r="80" spans="1:6" x14ac:dyDescent="0.25">
      <c r="A80" s="152" t="s">
        <v>252</v>
      </c>
      <c r="B80" s="153" t="s">
        <v>266</v>
      </c>
      <c r="C80" s="154" t="s">
        <v>274</v>
      </c>
      <c r="D80" s="155">
        <v>265</v>
      </c>
      <c r="E80" s="156">
        <f>D80*2</f>
        <v>530</v>
      </c>
      <c r="F80" s="148"/>
    </row>
    <row r="81" spans="1:6" x14ac:dyDescent="0.25">
      <c r="A81" s="152" t="s">
        <v>255</v>
      </c>
      <c r="B81" s="153" t="s">
        <v>267</v>
      </c>
      <c r="C81" s="124" t="s">
        <v>268</v>
      </c>
      <c r="D81" s="157">
        <v>270</v>
      </c>
      <c r="E81" s="158">
        <f>D81*6</f>
        <v>1620</v>
      </c>
      <c r="F81" s="148"/>
    </row>
    <row r="82" spans="1:6" x14ac:dyDescent="0.25">
      <c r="A82" s="186" t="s">
        <v>258</v>
      </c>
      <c r="B82" s="187" t="s">
        <v>269</v>
      </c>
      <c r="C82" s="188" t="s">
        <v>268</v>
      </c>
      <c r="D82" s="189">
        <v>137</v>
      </c>
      <c r="E82" s="190">
        <f>D82*6</f>
        <v>822</v>
      </c>
      <c r="F82" s="173"/>
    </row>
    <row r="83" spans="1:6" ht="12.75" customHeight="1" x14ac:dyDescent="0.25">
      <c r="A83" s="152" t="s">
        <v>270</v>
      </c>
      <c r="B83" s="153" t="s">
        <v>271</v>
      </c>
      <c r="C83" s="124" t="s">
        <v>274</v>
      </c>
      <c r="D83" s="157">
        <v>52</v>
      </c>
      <c r="E83" s="158">
        <f>D83*2</f>
        <v>104</v>
      </c>
      <c r="F83" s="173"/>
    </row>
    <row r="84" spans="1:6" x14ac:dyDescent="0.25">
      <c r="A84" s="159" t="s">
        <v>272</v>
      </c>
      <c r="B84" s="160" t="s">
        <v>273</v>
      </c>
      <c r="C84" s="124" t="s">
        <v>279</v>
      </c>
      <c r="D84" s="157">
        <v>102</v>
      </c>
      <c r="E84" s="158">
        <f>D84*1</f>
        <v>102</v>
      </c>
      <c r="F84" s="174"/>
    </row>
    <row r="85" spans="1:6" ht="15.75" thickBot="1" x14ac:dyDescent="0.3">
      <c r="A85" s="152" t="s">
        <v>275</v>
      </c>
      <c r="B85" s="153" t="s">
        <v>280</v>
      </c>
      <c r="C85" s="124" t="s">
        <v>268</v>
      </c>
      <c r="D85" s="164">
        <v>42</v>
      </c>
      <c r="E85" s="165">
        <f>D85*6</f>
        <v>252</v>
      </c>
      <c r="F85" s="174"/>
    </row>
    <row r="86" spans="1:6" x14ac:dyDescent="0.25">
      <c r="A86" s="166" t="s">
        <v>260</v>
      </c>
      <c r="B86" s="167"/>
      <c r="C86" s="168"/>
      <c r="D86" s="168"/>
      <c r="E86" s="169">
        <f>E80+E81+E83+E84+E85</f>
        <v>2608</v>
      </c>
      <c r="F86" s="174"/>
    </row>
    <row r="87" spans="1:6" ht="17.25" customHeight="1" thickBot="1" x14ac:dyDescent="0.3">
      <c r="A87" s="170"/>
      <c r="B87" s="171"/>
      <c r="C87" s="171"/>
      <c r="D87" s="171"/>
      <c r="E87" s="191">
        <f>E80+E82+E83+E84+E85</f>
        <v>1810</v>
      </c>
      <c r="F87" s="174"/>
    </row>
    <row r="88" spans="1:6" ht="18.75" customHeight="1" x14ac:dyDescent="0.25">
      <c r="A88" s="172"/>
      <c r="B88" s="172"/>
      <c r="C88" s="172"/>
      <c r="D88" s="172"/>
      <c r="E88" s="175"/>
      <c r="F88" s="174"/>
    </row>
    <row r="89" spans="1:6" ht="15.75" thickBot="1" x14ac:dyDescent="0.3">
      <c r="A89" s="176" t="s">
        <v>281</v>
      </c>
      <c r="B89" s="177"/>
      <c r="C89" s="178"/>
      <c r="D89" s="172"/>
      <c r="E89" s="175"/>
      <c r="F89" s="174"/>
    </row>
    <row r="90" spans="1:6" x14ac:dyDescent="0.25">
      <c r="A90" s="143" t="s">
        <v>264</v>
      </c>
      <c r="B90" s="144"/>
      <c r="C90" s="145" t="s">
        <v>249</v>
      </c>
      <c r="D90" s="146" t="s">
        <v>250</v>
      </c>
      <c r="E90" s="147" t="s">
        <v>251</v>
      </c>
      <c r="F90" s="174"/>
    </row>
    <row r="91" spans="1:6" ht="15.75" thickBot="1" x14ac:dyDescent="0.3">
      <c r="A91" s="184" t="s">
        <v>265</v>
      </c>
      <c r="B91" s="185"/>
      <c r="C91" s="149"/>
      <c r="D91" s="150"/>
      <c r="E91" s="151"/>
      <c r="F91" s="174"/>
    </row>
    <row r="92" spans="1:6" x14ac:dyDescent="0.25">
      <c r="A92" s="152" t="s">
        <v>252</v>
      </c>
      <c r="B92" s="153" t="s">
        <v>267</v>
      </c>
      <c r="C92" s="124" t="s">
        <v>274</v>
      </c>
      <c r="D92" s="157">
        <v>270</v>
      </c>
      <c r="E92" s="158">
        <f>D92*2</f>
        <v>540</v>
      </c>
      <c r="F92" s="148"/>
    </row>
    <row r="93" spans="1:6" x14ac:dyDescent="0.25">
      <c r="A93" s="186" t="s">
        <v>255</v>
      </c>
      <c r="B93" s="187" t="s">
        <v>269</v>
      </c>
      <c r="C93" s="188" t="s">
        <v>274</v>
      </c>
      <c r="D93" s="189">
        <v>137</v>
      </c>
      <c r="E93" s="190">
        <f>D93*2</f>
        <v>274</v>
      </c>
      <c r="F93" s="148"/>
    </row>
    <row r="94" spans="1:6" ht="15.75" thickBot="1" x14ac:dyDescent="0.3">
      <c r="A94" s="152" t="s">
        <v>258</v>
      </c>
      <c r="B94" s="153" t="s">
        <v>276</v>
      </c>
      <c r="C94" s="124" t="s">
        <v>254</v>
      </c>
      <c r="D94" s="179">
        <v>37</v>
      </c>
      <c r="E94" s="158">
        <f>D94*4</f>
        <v>148</v>
      </c>
      <c r="F94" s="148"/>
    </row>
    <row r="95" spans="1:6" ht="12.75" customHeight="1" x14ac:dyDescent="0.25">
      <c r="A95" s="166" t="s">
        <v>260</v>
      </c>
      <c r="B95" s="167"/>
      <c r="C95" s="168"/>
      <c r="D95" s="168"/>
      <c r="E95" s="169">
        <f>E92+E94</f>
        <v>688</v>
      </c>
      <c r="F95" s="148"/>
    </row>
    <row r="96" spans="1:6" ht="15.75" thickBot="1" x14ac:dyDescent="0.3">
      <c r="A96" s="170"/>
      <c r="B96" s="171"/>
      <c r="C96" s="171"/>
      <c r="D96" s="171"/>
      <c r="E96" s="191">
        <f>E93+E94</f>
        <v>422</v>
      </c>
      <c r="F96" s="148"/>
    </row>
    <row r="97" spans="1:6" x14ac:dyDescent="0.25">
      <c r="A97" s="172"/>
      <c r="B97" s="172"/>
      <c r="C97" s="172"/>
      <c r="D97" s="172"/>
      <c r="E97" s="172"/>
      <c r="F97" s="173"/>
    </row>
    <row r="98" spans="1:6" ht="15.75" thickBot="1" x14ac:dyDescent="0.3">
      <c r="A98" s="176" t="s">
        <v>282</v>
      </c>
      <c r="B98" s="177"/>
      <c r="C98" s="178"/>
      <c r="D98" s="172"/>
      <c r="E98" s="172"/>
      <c r="F98" s="173"/>
    </row>
    <row r="99" spans="1:6" ht="17.25" customHeight="1" x14ac:dyDescent="0.25">
      <c r="A99" s="143" t="s">
        <v>264</v>
      </c>
      <c r="B99" s="144"/>
      <c r="C99" s="145" t="s">
        <v>249</v>
      </c>
      <c r="D99" s="146" t="s">
        <v>250</v>
      </c>
      <c r="E99" s="147" t="s">
        <v>251</v>
      </c>
      <c r="F99" s="174"/>
    </row>
    <row r="100" spans="1:6" ht="18" customHeight="1" thickBot="1" x14ac:dyDescent="0.3">
      <c r="A100" s="184" t="s">
        <v>265</v>
      </c>
      <c r="B100" s="185"/>
      <c r="C100" s="149"/>
      <c r="D100" s="150"/>
      <c r="E100" s="151"/>
      <c r="F100" s="174"/>
    </row>
    <row r="101" spans="1:6" x14ac:dyDescent="0.25">
      <c r="A101" s="152" t="s">
        <v>252</v>
      </c>
      <c r="B101" s="153" t="s">
        <v>267</v>
      </c>
      <c r="C101" s="124" t="s">
        <v>274</v>
      </c>
      <c r="D101" s="157">
        <v>270</v>
      </c>
      <c r="E101" s="158">
        <f>D101*2</f>
        <v>540</v>
      </c>
      <c r="F101" s="148"/>
    </row>
    <row r="102" spans="1:6" x14ac:dyDescent="0.25">
      <c r="A102" s="186" t="s">
        <v>255</v>
      </c>
      <c r="B102" s="187" t="s">
        <v>269</v>
      </c>
      <c r="C102" s="188" t="s">
        <v>274</v>
      </c>
      <c r="D102" s="189">
        <v>137</v>
      </c>
      <c r="E102" s="190">
        <f>D102*2</f>
        <v>274</v>
      </c>
      <c r="F102" s="148"/>
    </row>
    <row r="103" spans="1:6" ht="15.75" thickBot="1" x14ac:dyDescent="0.3">
      <c r="A103" s="152" t="s">
        <v>258</v>
      </c>
      <c r="B103" s="153" t="s">
        <v>280</v>
      </c>
      <c r="C103" s="124" t="s">
        <v>274</v>
      </c>
      <c r="D103" s="179">
        <v>42</v>
      </c>
      <c r="E103" s="158">
        <f>D103*2</f>
        <v>84</v>
      </c>
      <c r="F103" s="148"/>
    </row>
    <row r="104" spans="1:6" ht="12.75" customHeight="1" x14ac:dyDescent="0.25">
      <c r="A104" s="166" t="s">
        <v>260</v>
      </c>
      <c r="B104" s="167"/>
      <c r="C104" s="168"/>
      <c r="D104" s="168"/>
      <c r="E104" s="169">
        <f>E101+E103</f>
        <v>624</v>
      </c>
      <c r="F104" s="148"/>
    </row>
    <row r="105" spans="1:6" ht="15.75" thickBot="1" x14ac:dyDescent="0.3">
      <c r="A105" s="170"/>
      <c r="B105" s="171"/>
      <c r="C105" s="171"/>
      <c r="D105" s="171"/>
      <c r="E105" s="191">
        <f>E102+E103</f>
        <v>358</v>
      </c>
      <c r="F105" s="148"/>
    </row>
    <row r="106" spans="1:6" x14ac:dyDescent="0.25">
      <c r="A106" s="172"/>
      <c r="B106" s="172"/>
      <c r="C106" s="172"/>
      <c r="D106" s="172"/>
      <c r="E106" s="172"/>
      <c r="F106" s="148"/>
    </row>
    <row r="107" spans="1:6" x14ac:dyDescent="0.25">
      <c r="A107" s="172"/>
      <c r="B107" s="172"/>
      <c r="C107" s="172"/>
      <c r="D107" s="172"/>
      <c r="E107" s="172"/>
      <c r="F107" s="148"/>
    </row>
    <row r="108" spans="1:6" ht="15.75" customHeight="1" x14ac:dyDescent="0.25">
      <c r="A108" s="172"/>
      <c r="B108" s="172"/>
      <c r="C108" s="172"/>
      <c r="D108" s="172"/>
      <c r="E108" s="172"/>
      <c r="F108" s="173"/>
    </row>
    <row r="109" spans="1:6" ht="15.75" customHeight="1" x14ac:dyDescent="0.25">
      <c r="A109" s="172"/>
      <c r="B109" s="172"/>
      <c r="C109" s="172"/>
      <c r="D109" s="172"/>
      <c r="E109" s="172"/>
      <c r="F109" s="173"/>
    </row>
    <row r="110" spans="1:6" x14ac:dyDescent="0.25">
      <c r="A110" s="172"/>
      <c r="B110" s="172"/>
      <c r="C110" s="172"/>
      <c r="D110" s="172"/>
      <c r="E110" s="172"/>
      <c r="F110" s="148"/>
    </row>
    <row r="111" spans="1:6" x14ac:dyDescent="0.25">
      <c r="A111" s="172"/>
      <c r="B111" s="172"/>
      <c r="C111" s="172"/>
      <c r="D111" s="172"/>
      <c r="E111" s="172"/>
      <c r="F111" s="174"/>
    </row>
    <row r="112" spans="1:6" x14ac:dyDescent="0.25">
      <c r="A112" s="172"/>
      <c r="B112" s="172"/>
      <c r="C112" s="172"/>
      <c r="D112" s="172"/>
      <c r="E112" s="172"/>
      <c r="F112" s="174"/>
    </row>
    <row r="113" spans="1:6" ht="12.75" customHeight="1" x14ac:dyDescent="0.25">
      <c r="A113" s="172"/>
      <c r="B113" s="172"/>
      <c r="C113" s="172"/>
      <c r="D113" s="172"/>
      <c r="E113" s="172"/>
      <c r="F113" s="148"/>
    </row>
    <row r="114" spans="1:6" x14ac:dyDescent="0.25">
      <c r="A114" s="172"/>
      <c r="B114" s="172"/>
      <c r="C114" s="172"/>
      <c r="D114" s="172"/>
      <c r="E114" s="172"/>
      <c r="F114" s="148"/>
    </row>
    <row r="115" spans="1:6" x14ac:dyDescent="0.25">
      <c r="A115" s="172"/>
      <c r="B115" s="172"/>
      <c r="C115" s="172"/>
      <c r="D115" s="172"/>
      <c r="E115" s="172"/>
      <c r="F115" s="148"/>
    </row>
    <row r="116" spans="1:6" x14ac:dyDescent="0.25">
      <c r="A116" s="172"/>
      <c r="B116" s="172"/>
      <c r="C116" s="172"/>
      <c r="D116" s="172"/>
      <c r="E116" s="172"/>
      <c r="F116" s="148"/>
    </row>
    <row r="117" spans="1:6" x14ac:dyDescent="0.25">
      <c r="A117" s="172"/>
      <c r="B117" s="172"/>
      <c r="C117" s="172"/>
      <c r="D117" s="172"/>
      <c r="E117" s="172"/>
      <c r="F117" s="148"/>
    </row>
    <row r="118" spans="1:6" x14ac:dyDescent="0.25">
      <c r="A118" s="172"/>
      <c r="B118" s="172"/>
      <c r="C118" s="172"/>
      <c r="D118" s="172"/>
      <c r="E118" s="172"/>
      <c r="F118" s="148"/>
    </row>
    <row r="119" spans="1:6" x14ac:dyDescent="0.25">
      <c r="A119" s="172"/>
      <c r="B119" s="172"/>
      <c r="C119" s="175"/>
      <c r="D119" s="172"/>
      <c r="E119" s="172"/>
      <c r="F119" s="173"/>
    </row>
    <row r="120" spans="1:6" x14ac:dyDescent="0.25">
      <c r="A120" s="172"/>
      <c r="B120" s="172"/>
      <c r="C120" s="175"/>
      <c r="D120" s="172"/>
      <c r="E120" s="172"/>
      <c r="F120" s="173"/>
    </row>
    <row r="121" spans="1:6" x14ac:dyDescent="0.25">
      <c r="A121" s="137"/>
      <c r="B121" s="138"/>
      <c r="C121" s="139"/>
      <c r="F121" s="180"/>
    </row>
    <row r="122" spans="1:6" x14ac:dyDescent="0.25">
      <c r="A122" s="137"/>
      <c r="B122" s="138"/>
      <c r="C122" s="139"/>
    </row>
    <row r="123" spans="1:6" x14ac:dyDescent="0.25">
      <c r="A123" s="137"/>
      <c r="B123" s="138"/>
      <c r="C123" s="139"/>
    </row>
    <row r="124" spans="1:6" x14ac:dyDescent="0.25">
      <c r="A124" s="137"/>
      <c r="B124" s="138"/>
      <c r="C124" s="139"/>
    </row>
    <row r="125" spans="1:6" ht="18.75" x14ac:dyDescent="0.25">
      <c r="A125" s="181"/>
      <c r="B125" s="182"/>
      <c r="C125" s="183"/>
    </row>
    <row r="126" spans="1:6" x14ac:dyDescent="0.25">
      <c r="A126" s="137"/>
      <c r="B126" s="138"/>
      <c r="C126" s="139"/>
    </row>
    <row r="127" spans="1:6" x14ac:dyDescent="0.25">
      <c r="A127" s="137"/>
      <c r="B127" s="138"/>
      <c r="C127" s="139"/>
    </row>
    <row r="128" spans="1:6" x14ac:dyDescent="0.25">
      <c r="A128" s="137"/>
      <c r="B128" s="138"/>
      <c r="C128" s="139"/>
    </row>
    <row r="129" spans="1:3" x14ac:dyDescent="0.25">
      <c r="A129" s="137"/>
      <c r="B129" s="138"/>
      <c r="C129" s="139"/>
    </row>
    <row r="130" spans="1:3" x14ac:dyDescent="0.25">
      <c r="A130" s="137"/>
      <c r="B130" s="138"/>
      <c r="C130" s="139"/>
    </row>
    <row r="131" spans="1:3" x14ac:dyDescent="0.25">
      <c r="A131" s="137"/>
      <c r="B131" s="138"/>
      <c r="C131" s="139"/>
    </row>
    <row r="132" spans="1:3" x14ac:dyDescent="0.25">
      <c r="A132" s="137"/>
      <c r="B132" s="138"/>
      <c r="C132" s="139"/>
    </row>
    <row r="133" spans="1:3" x14ac:dyDescent="0.25">
      <c r="A133" s="137"/>
      <c r="B133" s="138"/>
      <c r="C133" s="139"/>
    </row>
    <row r="134" spans="1:3" x14ac:dyDescent="0.25">
      <c r="A134" s="137"/>
      <c r="B134" s="138"/>
      <c r="C134" s="139"/>
    </row>
    <row r="135" spans="1:3" x14ac:dyDescent="0.25">
      <c r="A135" s="137"/>
      <c r="B135" s="138"/>
      <c r="C135" s="139"/>
    </row>
    <row r="136" spans="1:3" x14ac:dyDescent="0.25">
      <c r="A136" s="137"/>
      <c r="B136" s="138"/>
      <c r="C136" s="139"/>
    </row>
    <row r="137" spans="1:3" x14ac:dyDescent="0.25">
      <c r="A137" s="137"/>
      <c r="B137" s="138"/>
      <c r="C137" s="139"/>
    </row>
    <row r="138" spans="1:3" x14ac:dyDescent="0.25">
      <c r="A138" s="137"/>
      <c r="B138" s="138"/>
      <c r="C138" s="139"/>
    </row>
    <row r="139" spans="1:3" x14ac:dyDescent="0.25">
      <c r="A139" s="137"/>
      <c r="B139" s="138"/>
      <c r="C139" s="139"/>
    </row>
    <row r="140" spans="1:3" x14ac:dyDescent="0.25">
      <c r="A140" s="137"/>
      <c r="B140" s="138"/>
      <c r="C140" s="139"/>
    </row>
    <row r="141" spans="1:3" x14ac:dyDescent="0.25">
      <c r="A141" s="137"/>
      <c r="B141" s="138"/>
      <c r="C141" s="139"/>
    </row>
    <row r="142" spans="1:3" x14ac:dyDescent="0.25">
      <c r="A142" s="137"/>
      <c r="B142" s="138"/>
      <c r="C142" s="139"/>
    </row>
    <row r="143" spans="1:3" x14ac:dyDescent="0.25">
      <c r="A143" s="137"/>
      <c r="B143" s="138"/>
      <c r="C143" s="139"/>
    </row>
    <row r="144" spans="1:3" x14ac:dyDescent="0.25">
      <c r="A144" s="137"/>
      <c r="B144" s="138"/>
      <c r="C144" s="139"/>
    </row>
    <row r="145" spans="1:3" x14ac:dyDescent="0.25">
      <c r="A145" s="137"/>
      <c r="B145" s="138"/>
      <c r="C145" s="139"/>
    </row>
    <row r="146" spans="1:3" x14ac:dyDescent="0.25">
      <c r="A146" s="137"/>
      <c r="B146" s="138"/>
      <c r="C146" s="139"/>
    </row>
    <row r="147" spans="1:3" x14ac:dyDescent="0.25">
      <c r="A147" s="137"/>
      <c r="B147" s="138"/>
      <c r="C147" s="139"/>
    </row>
    <row r="148" spans="1:3" x14ac:dyDescent="0.25">
      <c r="A148" s="137"/>
      <c r="B148" s="138"/>
      <c r="C148" s="139"/>
    </row>
    <row r="149" spans="1:3" x14ac:dyDescent="0.25">
      <c r="A149" s="137"/>
      <c r="B149" s="138"/>
      <c r="C149" s="139"/>
    </row>
  </sheetData>
  <mergeCells count="81">
    <mergeCell ref="A104:D105"/>
    <mergeCell ref="B125:C125"/>
    <mergeCell ref="A95:D96"/>
    <mergeCell ref="A98:C98"/>
    <mergeCell ref="A99:B99"/>
    <mergeCell ref="C99:C100"/>
    <mergeCell ref="D99:D100"/>
    <mergeCell ref="E99:E100"/>
    <mergeCell ref="A100:B100"/>
    <mergeCell ref="A86:D87"/>
    <mergeCell ref="A89:C89"/>
    <mergeCell ref="A90:B90"/>
    <mergeCell ref="C90:C91"/>
    <mergeCell ref="D90:D91"/>
    <mergeCell ref="E90:E91"/>
    <mergeCell ref="A91:B91"/>
    <mergeCell ref="A74:D75"/>
    <mergeCell ref="A77:B77"/>
    <mergeCell ref="A78:B78"/>
    <mergeCell ref="C78:C79"/>
    <mergeCell ref="D78:D79"/>
    <mergeCell ref="E78:E79"/>
    <mergeCell ref="A79:B79"/>
    <mergeCell ref="A56:B56"/>
    <mergeCell ref="A60:D60"/>
    <mergeCell ref="A61:E62"/>
    <mergeCell ref="A64:D64"/>
    <mergeCell ref="A65:B65"/>
    <mergeCell ref="A66:B66"/>
    <mergeCell ref="C66:C67"/>
    <mergeCell ref="D66:D67"/>
    <mergeCell ref="E66:E67"/>
    <mergeCell ref="A67:B67"/>
    <mergeCell ref="A48:B48"/>
    <mergeCell ref="A49:C49"/>
    <mergeCell ref="A50:C50"/>
    <mergeCell ref="A51:C51"/>
    <mergeCell ref="A52:C52"/>
    <mergeCell ref="A55:D55"/>
    <mergeCell ref="A40:C40"/>
    <mergeCell ref="A41:C41"/>
    <mergeCell ref="A42:C42"/>
    <mergeCell ref="A44:C44"/>
    <mergeCell ref="A46:D46"/>
    <mergeCell ref="A47:C47"/>
    <mergeCell ref="A33:C33"/>
    <mergeCell ref="A34:D34"/>
    <mergeCell ref="A35:C35"/>
    <mergeCell ref="A36:C36"/>
    <mergeCell ref="A37:C37"/>
    <mergeCell ref="A38:B38"/>
    <mergeCell ref="A27:B27"/>
    <mergeCell ref="A28:C28"/>
    <mergeCell ref="A29:B29"/>
    <mergeCell ref="A30:B30"/>
    <mergeCell ref="A31:C31"/>
    <mergeCell ref="A32:C32"/>
    <mergeCell ref="A21:C21"/>
    <mergeCell ref="A22:C22"/>
    <mergeCell ref="A23:C23"/>
    <mergeCell ref="A24:D24"/>
    <mergeCell ref="A25:C25"/>
    <mergeCell ref="A26:C26"/>
    <mergeCell ref="A15:B15"/>
    <mergeCell ref="A16:C16"/>
    <mergeCell ref="A17:B17"/>
    <mergeCell ref="A18:C18"/>
    <mergeCell ref="A19:B19"/>
    <mergeCell ref="A20:B20"/>
    <mergeCell ref="A8:B8"/>
    <mergeCell ref="A9:B9"/>
    <mergeCell ref="A10:B10"/>
    <mergeCell ref="A11:B11"/>
    <mergeCell ref="A13:D13"/>
    <mergeCell ref="A14:C14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розница номенклатура 12.12.16</vt:lpstr>
      <vt:lpstr>розница комплект 12.12.16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2016-12-14T05:04:32Z</dcterms:modified>
</cp:coreProperties>
</file>